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สมรรถนะนักเรียน\"/>
    </mc:Choice>
  </mc:AlternateContent>
  <bookViews>
    <workbookView xWindow="0" yWindow="0" windowWidth="21600" windowHeight="9780" activeTab="8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</sheets>
  <calcPr calcId="152511"/>
</workbook>
</file>

<file path=xl/calcChain.xml><?xml version="1.0" encoding="utf-8"?>
<calcChain xmlns="http://schemas.openxmlformats.org/spreadsheetml/2006/main">
  <c r="E47" i="9" l="1"/>
  <c r="F47" i="9"/>
  <c r="G47" i="9"/>
  <c r="H47" i="9"/>
  <c r="E46" i="9"/>
  <c r="F46" i="9"/>
  <c r="G46" i="9"/>
  <c r="H46" i="9"/>
  <c r="E45" i="9"/>
  <c r="F45" i="9"/>
  <c r="G45" i="9"/>
  <c r="H45" i="9"/>
  <c r="E44" i="9"/>
  <c r="F44" i="9"/>
  <c r="G44" i="9"/>
  <c r="H44" i="9"/>
  <c r="D47" i="9"/>
  <c r="D46" i="9"/>
  <c r="D45" i="9"/>
  <c r="D44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E49" i="8"/>
  <c r="F49" i="8"/>
  <c r="G49" i="8"/>
  <c r="H49" i="8"/>
  <c r="E48" i="8"/>
  <c r="F48" i="8"/>
  <c r="G48" i="8"/>
  <c r="H48" i="8"/>
  <c r="E47" i="8"/>
  <c r="F47" i="8"/>
  <c r="G47" i="8"/>
  <c r="H47" i="8"/>
  <c r="E46" i="8"/>
  <c r="F46" i="8"/>
  <c r="G46" i="8"/>
  <c r="H46" i="8"/>
  <c r="D49" i="8"/>
  <c r="D48" i="8"/>
  <c r="D47" i="8"/>
  <c r="D4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E48" i="7"/>
  <c r="F48" i="7"/>
  <c r="G48" i="7"/>
  <c r="H48" i="7"/>
  <c r="E47" i="7"/>
  <c r="F47" i="7"/>
  <c r="G47" i="7"/>
  <c r="H47" i="7"/>
  <c r="E46" i="7"/>
  <c r="F46" i="7"/>
  <c r="G46" i="7"/>
  <c r="H46" i="7"/>
  <c r="E45" i="7"/>
  <c r="F45" i="7"/>
  <c r="G45" i="7"/>
  <c r="H45" i="7"/>
  <c r="D48" i="7"/>
  <c r="D47" i="7"/>
  <c r="D46" i="7"/>
  <c r="D45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E45" i="6"/>
  <c r="F45" i="6"/>
  <c r="G45" i="6"/>
  <c r="H45" i="6"/>
  <c r="E44" i="6"/>
  <c r="F44" i="6"/>
  <c r="G44" i="6"/>
  <c r="H44" i="6"/>
  <c r="E43" i="6"/>
  <c r="F43" i="6"/>
  <c r="G43" i="6"/>
  <c r="H43" i="6"/>
  <c r="E42" i="6"/>
  <c r="F42" i="6"/>
  <c r="G42" i="6"/>
  <c r="H42" i="6"/>
  <c r="D45" i="6"/>
  <c r="D44" i="6"/>
  <c r="D43" i="6"/>
  <c r="D42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E42" i="5"/>
  <c r="F42" i="5"/>
  <c r="G42" i="5"/>
  <c r="H42" i="5"/>
  <c r="E41" i="5"/>
  <c r="F41" i="5"/>
  <c r="G41" i="5"/>
  <c r="H41" i="5"/>
  <c r="E40" i="5"/>
  <c r="F40" i="5"/>
  <c r="G40" i="5"/>
  <c r="H40" i="5"/>
  <c r="E39" i="5"/>
  <c r="F39" i="5"/>
  <c r="G39" i="5"/>
  <c r="H39" i="5"/>
  <c r="D42" i="5"/>
  <c r="D41" i="5"/>
  <c r="D40" i="5"/>
  <c r="D39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E43" i="4"/>
  <c r="F43" i="4"/>
  <c r="G43" i="4"/>
  <c r="H43" i="4"/>
  <c r="E42" i="4"/>
  <c r="F42" i="4"/>
  <c r="G42" i="4"/>
  <c r="H42" i="4"/>
  <c r="E41" i="4"/>
  <c r="F41" i="4"/>
  <c r="G41" i="4"/>
  <c r="H41" i="4"/>
  <c r="E40" i="4"/>
  <c r="F40" i="4"/>
  <c r="G40" i="4"/>
  <c r="H40" i="4"/>
  <c r="D43" i="4"/>
  <c r="D42" i="4"/>
  <c r="D41" i="4"/>
  <c r="D4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E43" i="3"/>
  <c r="F43" i="3"/>
  <c r="G43" i="3"/>
  <c r="H43" i="3"/>
  <c r="E42" i="3"/>
  <c r="F42" i="3"/>
  <c r="G42" i="3"/>
  <c r="H42" i="3"/>
  <c r="E41" i="3"/>
  <c r="F41" i="3"/>
  <c r="G41" i="3"/>
  <c r="H41" i="3"/>
  <c r="E40" i="3"/>
  <c r="F40" i="3"/>
  <c r="G40" i="3"/>
  <c r="H40" i="3"/>
  <c r="D43" i="3"/>
  <c r="D42" i="3"/>
  <c r="D41" i="3"/>
  <c r="D40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E46" i="2"/>
  <c r="F46" i="2"/>
  <c r="G46" i="2"/>
  <c r="H46" i="2"/>
  <c r="E45" i="2"/>
  <c r="F45" i="2"/>
  <c r="G45" i="2"/>
  <c r="H45" i="2"/>
  <c r="E44" i="2"/>
  <c r="F44" i="2"/>
  <c r="G44" i="2"/>
  <c r="H44" i="2"/>
  <c r="E43" i="2"/>
  <c r="F43" i="2"/>
  <c r="G43" i="2"/>
  <c r="H43" i="2"/>
  <c r="D46" i="2"/>
  <c r="D45" i="2"/>
  <c r="D44" i="2"/>
  <c r="D4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E44" i="1"/>
  <c r="F44" i="1"/>
  <c r="G44" i="1"/>
  <c r="H44" i="1"/>
  <c r="E43" i="1"/>
  <c r="F43" i="1"/>
  <c r="G43" i="1"/>
  <c r="H43" i="1"/>
  <c r="E42" i="1"/>
  <c r="F42" i="1"/>
  <c r="G42" i="1"/>
  <c r="H42" i="1"/>
  <c r="E41" i="1"/>
  <c r="F41" i="1"/>
  <c r="G41" i="1"/>
  <c r="H41" i="1"/>
  <c r="D41" i="1"/>
  <c r="D44" i="1"/>
  <c r="D43" i="1"/>
  <c r="D42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7" i="9" l="1"/>
  <c r="J7" i="9" s="1"/>
  <c r="K7" i="9" s="1"/>
  <c r="I7" i="8"/>
  <c r="J7" i="8" s="1"/>
  <c r="K7" i="8" s="1"/>
  <c r="I7" i="7"/>
  <c r="J7" i="7" s="1"/>
  <c r="K7" i="7" s="1"/>
  <c r="I7" i="6"/>
  <c r="J7" i="6" s="1"/>
  <c r="K7" i="6" s="1"/>
  <c r="I7" i="5"/>
  <c r="J7" i="5" s="1"/>
  <c r="K7" i="5" s="1"/>
  <c r="I7" i="4"/>
  <c r="J7" i="4" s="1"/>
  <c r="K7" i="4" s="1"/>
  <c r="I7" i="3"/>
  <c r="J7" i="3" s="1"/>
  <c r="K7" i="3" s="1"/>
  <c r="I7" i="2"/>
  <c r="J7" i="2" s="1"/>
  <c r="K7" i="2" s="1"/>
  <c r="I7" i="1" l="1"/>
  <c r="J7" i="1" s="1"/>
  <c r="K7" i="1" s="1"/>
</calcChain>
</file>

<file path=xl/sharedStrings.xml><?xml version="1.0" encoding="utf-8"?>
<sst xmlns="http://schemas.openxmlformats.org/spreadsheetml/2006/main" count="1113" uniqueCount="619">
  <si>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</si>
  <si>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</si>
  <si>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</si>
  <si>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</si>
  <si>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</si>
  <si>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</si>
  <si>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</si>
  <si>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</si>
  <si>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</si>
  <si>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</si>
  <si>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</si>
  <si>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</si>
  <si>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</si>
  <si>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</si>
  <si>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</si>
  <si>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</si>
  <si>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</si>
  <si>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ด.ช.</t>
  </si>
  <si>
    <t>ชลธี</t>
  </si>
  <si>
    <t>คงแสง</t>
  </si>
  <si>
    <t>ชานนต์</t>
  </si>
  <si>
    <t>เพ็ชร์วัฒน์</t>
  </si>
  <si>
    <t>ฐิติกร</t>
  </si>
  <si>
    <t>การะเกตุ</t>
  </si>
  <si>
    <t>ฐิรพรรษ</t>
  </si>
  <si>
    <t>อินทร์บุญ</t>
  </si>
  <si>
    <t>ทัตเทพ</t>
  </si>
  <si>
    <t>กันนา</t>
  </si>
  <si>
    <t>ธีรพงษ์</t>
  </si>
  <si>
    <t>พิมพา</t>
  </si>
  <si>
    <t>นรินทร์</t>
  </si>
  <si>
    <t>ตรัยรัตนเมธี</t>
  </si>
  <si>
    <t>ปิยมินทร์</t>
  </si>
  <si>
    <t>ทองรัตน์</t>
  </si>
  <si>
    <t>พชรพล</t>
  </si>
  <si>
    <t>สนธิกรรณ์</t>
  </si>
  <si>
    <t>ภูวนาถ</t>
  </si>
  <si>
    <t>ศรีอ่ำ</t>
  </si>
  <si>
    <t>รณฤทธิ์</t>
  </si>
  <si>
    <t>ชังชั่ว</t>
  </si>
  <si>
    <t>รัชต์ปกรณ์</t>
  </si>
  <si>
    <t>มาฆมาส</t>
  </si>
  <si>
    <t>วันเฉลิม</t>
  </si>
  <si>
    <t>หมื่นอภัย</t>
  </si>
  <si>
    <t>วิวรรธณ์</t>
  </si>
  <si>
    <t>พงษ์ดี</t>
  </si>
  <si>
    <t>ศิวกร</t>
  </si>
  <si>
    <t>ดวงทิม</t>
  </si>
  <si>
    <t>อัครศักดิ์</t>
  </si>
  <si>
    <t>กมลกรศิริ</t>
  </si>
  <si>
    <t>ด.ญ.</t>
  </si>
  <si>
    <t>กัลยรัตน์</t>
  </si>
  <si>
    <t>กิตติยาพร</t>
  </si>
  <si>
    <t>แย้มสุนทร</t>
  </si>
  <si>
    <t>จันทร์สุดา</t>
  </si>
  <si>
    <t>เชิดสุพรรณ์</t>
  </si>
  <si>
    <t>จินดารัตน์</t>
  </si>
  <si>
    <t>กลิ่นแมน</t>
  </si>
  <si>
    <t>ณัฐชา</t>
  </si>
  <si>
    <t>บ่อรุณพันธ์</t>
  </si>
  <si>
    <t>ธันยพร</t>
  </si>
  <si>
    <t>หมู่พยัคฆ์</t>
  </si>
  <si>
    <t>นันท์นภัส</t>
  </si>
  <si>
    <t>สาระไกร</t>
  </si>
  <si>
    <t>ปลิดา</t>
  </si>
  <si>
    <t>วงจันทร์</t>
  </si>
  <si>
    <t>พรรณัฐสา</t>
  </si>
  <si>
    <t>สุพรรณ์</t>
  </si>
  <si>
    <t>พัชรินทร์</t>
  </si>
  <si>
    <t>ปานบุญ</t>
  </si>
  <si>
    <t>เพ็ญพิชชา</t>
  </si>
  <si>
    <t>นัดสันเทียะ</t>
  </si>
  <si>
    <t>เพียงขวัญ</t>
  </si>
  <si>
    <t>หิริโอ</t>
  </si>
  <si>
    <t>มณีรัตน์</t>
  </si>
  <si>
    <t>ศิริขวัญ</t>
  </si>
  <si>
    <t>นาราศรี</t>
  </si>
  <si>
    <t>สุรางคนา</t>
  </si>
  <si>
    <t>พิลึก</t>
  </si>
  <si>
    <t>อนัญญา</t>
  </si>
  <si>
    <t>อินสว่าง</t>
  </si>
  <si>
    <t>อภิญญา</t>
  </si>
  <si>
    <t>สินเธาว์</t>
  </si>
  <si>
    <t>แพรวา</t>
  </si>
  <si>
    <t>นิ่มเอี่ยมอ่อน</t>
  </si>
  <si>
    <t>กิรติกร</t>
  </si>
  <si>
    <t>พรหมประสาท</t>
  </si>
  <si>
    <t>จิรเมธ</t>
  </si>
  <si>
    <t>หัตถะกา</t>
  </si>
  <si>
    <t>เจตน์สฤษฏิ์</t>
  </si>
  <si>
    <t>จันกระจ่าง</t>
  </si>
  <si>
    <t>ชนะชน</t>
  </si>
  <si>
    <t>นันทนะ</t>
  </si>
  <si>
    <t>ณัฐกร</t>
  </si>
  <si>
    <t>รอดประเสริฐ</t>
  </si>
  <si>
    <t>ณัฐชพน</t>
  </si>
  <si>
    <t>พรมฉิมพลี</t>
  </si>
  <si>
    <t>ธนพัฒน์</t>
  </si>
  <si>
    <t>แพรสีนวล</t>
  </si>
  <si>
    <t>พงศธร</t>
  </si>
  <si>
    <t>ศรีประเสริฐ</t>
  </si>
  <si>
    <t>พีรพัฒน์</t>
  </si>
  <si>
    <t>การะภักดี</t>
  </si>
  <si>
    <t>ภาณุพงศ์</t>
  </si>
  <si>
    <t>ชุมเนตร</t>
  </si>
  <si>
    <t>ยุรนันท์</t>
  </si>
  <si>
    <t>ขำสมอ</t>
  </si>
  <si>
    <t>รชานนท์</t>
  </si>
  <si>
    <t>ดีพิจารณ์</t>
  </si>
  <si>
    <t>รัฐภูมิ</t>
  </si>
  <si>
    <t>คำฤทธิ์</t>
  </si>
  <si>
    <t>เรืองรุจ</t>
  </si>
  <si>
    <t>ขิงรัมย์</t>
  </si>
  <si>
    <t>วรพล</t>
  </si>
  <si>
    <t>สุวรรณ์พยัคฆ์</t>
  </si>
  <si>
    <t>วรเมธ</t>
  </si>
  <si>
    <t>เหล่ารอด</t>
  </si>
  <si>
    <t>ศักดิ์ดา</t>
  </si>
  <si>
    <t>ศรีเรืองพันธ์</t>
  </si>
  <si>
    <t>สรวิชญ์</t>
  </si>
  <si>
    <t>ยอดสุทธิ</t>
  </si>
  <si>
    <t>กิตติวัฒน์</t>
  </si>
  <si>
    <t>วิมาลา</t>
  </si>
  <si>
    <t>จิดาภา</t>
  </si>
  <si>
    <t>เภตรา</t>
  </si>
  <si>
    <t>ชญานี</t>
  </si>
  <si>
    <t>แจ้งสันต์</t>
  </si>
  <si>
    <t>ชมพูนุช</t>
  </si>
  <si>
    <t>กลั่นสุข</t>
  </si>
  <si>
    <t>นารีรัตน์</t>
  </si>
  <si>
    <t>โพธิ์หวี</t>
  </si>
  <si>
    <t>บุษยมาศ</t>
  </si>
  <si>
    <t>เผื่อนทิม</t>
  </si>
  <si>
    <t>ยุพาพร</t>
  </si>
  <si>
    <t>ขันติวงษ์</t>
  </si>
  <si>
    <t>โยทกา</t>
  </si>
  <si>
    <t>วรวาท</t>
  </si>
  <si>
    <t>วิภาวี</t>
  </si>
  <si>
    <t>เดชทอง</t>
  </si>
  <si>
    <t>วิมาริน</t>
  </si>
  <si>
    <t>ลาดพาลัง</t>
  </si>
  <si>
    <t>ศศิวิมล</t>
  </si>
  <si>
    <t>สุดารัตน์</t>
  </si>
  <si>
    <t>คงประยูร</t>
  </si>
  <si>
    <t>สุธีมา</t>
  </si>
  <si>
    <t>เดชต้องการ</t>
  </si>
  <si>
    <t>อรชา</t>
  </si>
  <si>
    <t>สายชู</t>
  </si>
  <si>
    <t>อินทิรา</t>
  </si>
  <si>
    <t>สินจีน</t>
  </si>
  <si>
    <t>อุษามณี</t>
  </si>
  <si>
    <t>อินเดช</t>
  </si>
  <si>
    <t>ก้องเกียรติ</t>
  </si>
  <si>
    <t>ชื่นหะทัย</t>
  </si>
  <si>
    <t>กิตติพัฒน์</t>
  </si>
  <si>
    <t>ชื่นตะคุ</t>
  </si>
  <si>
    <t>กิตติภณ</t>
  </si>
  <si>
    <t>ยิ้มละมัย</t>
  </si>
  <si>
    <t>จิรวัฒน์</t>
  </si>
  <si>
    <t>ณภัทร</t>
  </si>
  <si>
    <t>แก้วชิงดวง</t>
  </si>
  <si>
    <t>ณัฐพฤทธ์</t>
  </si>
  <si>
    <t>สุภาผล</t>
  </si>
  <si>
    <t>ณัฐภัทร</t>
  </si>
  <si>
    <t>วัชราทิตย์ชลกุล</t>
  </si>
  <si>
    <t>ณัฐสิทธิ์</t>
  </si>
  <si>
    <t>แสงแก้ว</t>
  </si>
  <si>
    <t>ธนวัฒน์</t>
  </si>
  <si>
    <t>กุลทอง</t>
  </si>
  <si>
    <t>ธนัช</t>
  </si>
  <si>
    <t>เผ่าประเสริฐ</t>
  </si>
  <si>
    <t>ธีรเดช</t>
  </si>
  <si>
    <t>ปั้นทอง</t>
  </si>
  <si>
    <t>นรารมย์</t>
  </si>
  <si>
    <t>สุขกรม</t>
  </si>
  <si>
    <t>เบญจรงค์</t>
  </si>
  <si>
    <t>สิทธิเขตร</t>
  </si>
  <si>
    <t>พงศกร</t>
  </si>
  <si>
    <t>เพียรกสิกิจ</t>
  </si>
  <si>
    <t>ภูธเนศ</t>
  </si>
  <si>
    <t>หมู่สีโทน</t>
  </si>
  <si>
    <t>ภูมิภัทร</t>
  </si>
  <si>
    <t>สายเพ็ชร์</t>
  </si>
  <si>
    <t>วรากร</t>
  </si>
  <si>
    <t>เก่งธัญญกร</t>
  </si>
  <si>
    <t>ศิวดล</t>
  </si>
  <si>
    <t>วิไธสง</t>
  </si>
  <si>
    <t>กัญญานัฐ</t>
  </si>
  <si>
    <t>ศาลาแสง</t>
  </si>
  <si>
    <t>กันติชา</t>
  </si>
  <si>
    <t>มาลัยมาตย์</t>
  </si>
  <si>
    <t>ขนิษฐา</t>
  </si>
  <si>
    <t>ภู่ภักดี</t>
  </si>
  <si>
    <t>ชลธิชา</t>
  </si>
  <si>
    <t>กงแก้ว</t>
  </si>
  <si>
    <t>ญาณิศา</t>
  </si>
  <si>
    <t>หมั่นเขตกิจ</t>
  </si>
  <si>
    <t>ณิชารีย์</t>
  </si>
  <si>
    <t>แซ่หลิ่ว</t>
  </si>
  <si>
    <t>ธวัลภรณ์</t>
  </si>
  <si>
    <t>กล้ากชีวิต</t>
  </si>
  <si>
    <t>นัยณา</t>
  </si>
  <si>
    <t>รักทิม</t>
  </si>
  <si>
    <t>ประภาวรินทร์</t>
  </si>
  <si>
    <t>ผาดี</t>
  </si>
  <si>
    <t>อาทิตยา</t>
  </si>
  <si>
    <t>อินตาโสภี</t>
  </si>
  <si>
    <t>อารียา</t>
  </si>
  <si>
    <t>สุขแจ่ม</t>
  </si>
  <si>
    <t>ฐตพล</t>
  </si>
  <si>
    <t>พรมศักดิ์</t>
  </si>
  <si>
    <t>ณฐกร</t>
  </si>
  <si>
    <t>เสนาภิรมย์</t>
  </si>
  <si>
    <t>ณัฐดนัย</t>
  </si>
  <si>
    <t>ชัยชูโชติ</t>
  </si>
  <si>
    <t>ณัฐภูมิ</t>
  </si>
  <si>
    <t>แก้วคะปวง</t>
  </si>
  <si>
    <t>ธนวรรธน์</t>
  </si>
  <si>
    <t>จันทบัติ</t>
  </si>
  <si>
    <t>ธัญศิริ</t>
  </si>
  <si>
    <t>วงษ์ทิม</t>
  </si>
  <si>
    <t>ปฏิพล</t>
  </si>
  <si>
    <t>อยู่ลือ</t>
  </si>
  <si>
    <t>ประสพโชค</t>
  </si>
  <si>
    <t>คำขวัญ</t>
  </si>
  <si>
    <t>พิพัฒ</t>
  </si>
  <si>
    <t>มานนท์</t>
  </si>
  <si>
    <t>ยุทธภูมิ</t>
  </si>
  <si>
    <t>ขันการไร่</t>
  </si>
  <si>
    <t>วันชัย</t>
  </si>
  <si>
    <t>สันต์ชัย</t>
  </si>
  <si>
    <t>แสงแมงทับ</t>
  </si>
  <si>
    <t>อลงกต</t>
  </si>
  <si>
    <t>เอี่ยมมา</t>
  </si>
  <si>
    <t>อาทิตวรา</t>
  </si>
  <si>
    <t>ทันนิธิ</t>
  </si>
  <si>
    <t>ปิยวัฒน์</t>
  </si>
  <si>
    <t>งามโสภา</t>
  </si>
  <si>
    <t>รักษา</t>
  </si>
  <si>
    <t>ลำพึงการ</t>
  </si>
  <si>
    <t>กฤษฎา</t>
  </si>
  <si>
    <t>แพรสาหร่าย</t>
  </si>
  <si>
    <t>กวินธิดา</t>
  </si>
  <si>
    <t>สุทธิเม</t>
  </si>
  <si>
    <t>ฑิฆัมพร</t>
  </si>
  <si>
    <t>นภาวรรณ</t>
  </si>
  <si>
    <t>เกษอางค์</t>
  </si>
  <si>
    <t>นฤมล</t>
  </si>
  <si>
    <t>ชัยพิพัฒน์</t>
  </si>
  <si>
    <t>นันทมาศ</t>
  </si>
  <si>
    <t>เลิศหล้า</t>
  </si>
  <si>
    <t>ปิยะภรณ์</t>
  </si>
  <si>
    <t>นุตพงษ์</t>
  </si>
  <si>
    <t>พรทิพย์</t>
  </si>
  <si>
    <t>พิสกุล</t>
  </si>
  <si>
    <t>พรรณพิลาศ</t>
  </si>
  <si>
    <t>บุญมาก</t>
  </si>
  <si>
    <t>ภัสชญา</t>
  </si>
  <si>
    <t>อภัยภักดิ์</t>
  </si>
  <si>
    <t>เมธาวี</t>
  </si>
  <si>
    <t>สูงสง่า</t>
  </si>
  <si>
    <t>ศรัณยา</t>
  </si>
  <si>
    <t>ดีเรือง</t>
  </si>
  <si>
    <t>สาธิตา</t>
  </si>
  <si>
    <t>อินตา</t>
  </si>
  <si>
    <t>อชิรญา</t>
  </si>
  <si>
    <t>อัจฉรา</t>
  </si>
  <si>
    <t>ปานดวง</t>
  </si>
  <si>
    <t>นภัทร</t>
  </si>
  <si>
    <t>มูลแช่ม</t>
  </si>
  <si>
    <t>สุรภา</t>
  </si>
  <si>
    <t>ฤทธิ์บำรุง</t>
  </si>
  <si>
    <t>จีรศักดิ์</t>
  </si>
  <si>
    <t>ณัฐวุฒิ</t>
  </si>
  <si>
    <t>ภู่กันแก้ว</t>
  </si>
  <si>
    <t>เดชานนท์</t>
  </si>
  <si>
    <t>พุ่มขจร</t>
  </si>
  <si>
    <t>ธนกร</t>
  </si>
  <si>
    <t>นภานวลละออง</t>
  </si>
  <si>
    <t>ธวัชชัย</t>
  </si>
  <si>
    <t>พันธัญกิจ</t>
  </si>
  <si>
    <t>ปฏิภาณ</t>
  </si>
  <si>
    <t>พีระพัฒน์</t>
  </si>
  <si>
    <t>ภูมิธิราช</t>
  </si>
  <si>
    <t>พุ่มทอง</t>
  </si>
  <si>
    <t>รพีภัทร</t>
  </si>
  <si>
    <t>สายสว่าง</t>
  </si>
  <si>
    <t>รัชภูมิ</t>
  </si>
  <si>
    <t>ประสพดี</t>
  </si>
  <si>
    <t>วทัญญู</t>
  </si>
  <si>
    <t>กองแก้ว</t>
  </si>
  <si>
    <t>วิทวัส</t>
  </si>
  <si>
    <t>ศรีหาโครต</t>
  </si>
  <si>
    <t>ศักดิ์เพชร</t>
  </si>
  <si>
    <t>ละอองนวล</t>
  </si>
  <si>
    <t>ศิริศักดิ์</t>
  </si>
  <si>
    <t>สุรอด</t>
  </si>
  <si>
    <t>สิทติศักดิ์</t>
  </si>
  <si>
    <t>มากวงษ์</t>
  </si>
  <si>
    <t>สุทธิพงษ์</t>
  </si>
  <si>
    <t>วังสระ</t>
  </si>
  <si>
    <t>กิตติยา</t>
  </si>
  <si>
    <t>ธรรมมา</t>
  </si>
  <si>
    <t>จิราพัชร</t>
  </si>
  <si>
    <t>จิตเนาวรัตน์</t>
  </si>
  <si>
    <t>จุฑามาศ</t>
  </si>
  <si>
    <t>พูลเขตต์</t>
  </si>
  <si>
    <t>ชลนิษา</t>
  </si>
  <si>
    <t>เรื่อศรีจันทร์</t>
  </si>
  <si>
    <t>ธันย์ชนก</t>
  </si>
  <si>
    <t>กอบเกตุ</t>
  </si>
  <si>
    <t>ธันยามาส</t>
  </si>
  <si>
    <t>แก้วแย้ม</t>
  </si>
  <si>
    <t>นภัสวรรณ</t>
  </si>
  <si>
    <t>สายรอด</t>
  </si>
  <si>
    <t>ปาริตา</t>
  </si>
  <si>
    <t>นิลเนตร์</t>
  </si>
  <si>
    <t>ปิยะมาส</t>
  </si>
  <si>
    <t>ติยะสันต์</t>
  </si>
  <si>
    <t>ฉ่ำบริบูรณ์</t>
  </si>
  <si>
    <t>วราภรณ์</t>
  </si>
  <si>
    <t>ศรสิริ</t>
  </si>
  <si>
    <t>สุริยะจันทร์</t>
  </si>
  <si>
    <t>ศิริมล</t>
  </si>
  <si>
    <t>กางกรณ์</t>
  </si>
  <si>
    <t>สุกัญญา</t>
  </si>
  <si>
    <t>คลองเคียน</t>
  </si>
  <si>
    <t>สุภาวดี</t>
  </si>
  <si>
    <t>ลือยศ</t>
  </si>
  <si>
    <t>บำรัมย์</t>
  </si>
  <si>
    <t>ชัยวัฒน์</t>
  </si>
  <si>
    <t>เมฆฉาย</t>
  </si>
  <si>
    <t>เขม้นกิจ</t>
  </si>
  <si>
    <t>ธนโชติ</t>
  </si>
  <si>
    <t>เรืองพูล</t>
  </si>
  <si>
    <t>ธนภัทร์</t>
  </si>
  <si>
    <t>สุทธิ</t>
  </si>
  <si>
    <t>ธีรานนท์</t>
  </si>
  <si>
    <t>คงไทย</t>
  </si>
  <si>
    <t>นัทธพงค์</t>
  </si>
  <si>
    <t>ขันกสิกรรม</t>
  </si>
  <si>
    <t>บุญญฤทธิ์</t>
  </si>
  <si>
    <t>เสือถ่าย</t>
  </si>
  <si>
    <t>พันสิงห์</t>
  </si>
  <si>
    <t>ภูรีภัทร</t>
  </si>
  <si>
    <t>ยุทธการ</t>
  </si>
  <si>
    <t>สิทธิไกร</t>
  </si>
  <si>
    <t>สมทบ</t>
  </si>
  <si>
    <t>วิสา</t>
  </si>
  <si>
    <t>สิงหรา</t>
  </si>
  <si>
    <t>ศรัณย์</t>
  </si>
  <si>
    <t>อิ่มขำ</t>
  </si>
  <si>
    <t>จันทโย</t>
  </si>
  <si>
    <t>ศุกร์พระกิจ</t>
  </si>
  <si>
    <t>สร้อยมะลิ</t>
  </si>
  <si>
    <t>อภิชัย</t>
  </si>
  <si>
    <t>ขันธะรักษ์</t>
  </si>
  <si>
    <t>กฤติกาญจน์</t>
  </si>
  <si>
    <t>กฤติยา</t>
  </si>
  <si>
    <t>จารุวรรณ</t>
  </si>
  <si>
    <t>พันธุ์สิงห์</t>
  </si>
  <si>
    <t>จิราพร</t>
  </si>
  <si>
    <t>เฉกแสงทอง</t>
  </si>
  <si>
    <t>ชาลิสา</t>
  </si>
  <si>
    <t>รักกะพันธ์</t>
  </si>
  <si>
    <t>ณิชาภัทร</t>
  </si>
  <si>
    <t>สอนพ่วง</t>
  </si>
  <si>
    <t>พาวิณี</t>
  </si>
  <si>
    <t>คลองถื่นเถื่อน</t>
  </si>
  <si>
    <t>พิมพ์ญาดา</t>
  </si>
  <si>
    <t>มั่นเขตกิจ</t>
  </si>
  <si>
    <t>วรัญญา</t>
  </si>
  <si>
    <t>บัวเทศ</t>
  </si>
  <si>
    <t>วาสนา</t>
  </si>
  <si>
    <t>ทรัพย์ประเสริฐ</t>
  </si>
  <si>
    <t>วิมลณัฐ</t>
  </si>
  <si>
    <t>พินจะโปะ</t>
  </si>
  <si>
    <t>ศรุตา</t>
  </si>
  <si>
    <t>ศศิธร</t>
  </si>
  <si>
    <t>อำพันธ์ทอง</t>
  </si>
  <si>
    <t>ศิริภัทรสร</t>
  </si>
  <si>
    <t>นุปานรัมย์</t>
  </si>
  <si>
    <t>สุชานันท์</t>
  </si>
  <si>
    <t>กาบแก้ว</t>
  </si>
  <si>
    <t>อัศราภรณ์</t>
  </si>
  <si>
    <t>สำรวมจิตต์</t>
  </si>
  <si>
    <t>จุฑารัตน์</t>
  </si>
  <si>
    <t>บัวราช</t>
  </si>
  <si>
    <t>วันวิสา</t>
  </si>
  <si>
    <t>แซ่ตั้ง</t>
  </si>
  <si>
    <t>กิตติชัย</t>
  </si>
  <si>
    <t>พัฒนา</t>
  </si>
  <si>
    <t>พุดเสียง</t>
  </si>
  <si>
    <t>เจษฎาภรณ์</t>
  </si>
  <si>
    <t>บุบผา</t>
  </si>
  <si>
    <t>ฌานวัฒน์</t>
  </si>
  <si>
    <t>ทาอภัย</t>
  </si>
  <si>
    <t>ธนากร</t>
  </si>
  <si>
    <t>หงษ์ดำเนิน</t>
  </si>
  <si>
    <t>โอภาสพจนา</t>
  </si>
  <si>
    <t>นครินทร์</t>
  </si>
  <si>
    <t>เก็งเขตต์</t>
  </si>
  <si>
    <t>ปุญญพัฒน์</t>
  </si>
  <si>
    <t>เศรษฐีธัญญาหาร</t>
  </si>
  <si>
    <t>รัฐพล</t>
  </si>
  <si>
    <t>ธาดาธนบดี</t>
  </si>
  <si>
    <t>วรชิต</t>
  </si>
  <si>
    <t>พูลพันธ์</t>
  </si>
  <si>
    <t>ศุภกิตติ์</t>
  </si>
  <si>
    <t>กาวถิ่นภู</t>
  </si>
  <si>
    <t>อัมรินทร์</t>
  </si>
  <si>
    <t>จันดาแก้ว</t>
  </si>
  <si>
    <t>กนกอร</t>
  </si>
  <si>
    <t>กมลฉัตร</t>
  </si>
  <si>
    <t>พยัคโฆ</t>
  </si>
  <si>
    <t>กรกนก</t>
  </si>
  <si>
    <t>บุญสม</t>
  </si>
  <si>
    <t>จันทิมา</t>
  </si>
  <si>
    <t>จังตระกูล</t>
  </si>
  <si>
    <t>นิยมพงษ์</t>
  </si>
  <si>
    <t>โชติกา</t>
  </si>
  <si>
    <t>อ่อนโนเรียดอน</t>
  </si>
  <si>
    <t>ดรุณี</t>
  </si>
  <si>
    <t>ครูบรรณ์</t>
  </si>
  <si>
    <t>ทักษพร</t>
  </si>
  <si>
    <t>หลักกะพันธุ์</t>
  </si>
  <si>
    <t>นภาดา</t>
  </si>
  <si>
    <t>อินทุรัตน์</t>
  </si>
  <si>
    <t>นลัทพร</t>
  </si>
  <si>
    <t>วงใหญ่</t>
  </si>
  <si>
    <t>ปฏิมา</t>
  </si>
  <si>
    <t>ปริตา</t>
  </si>
  <si>
    <t>นานวล</t>
  </si>
  <si>
    <t>พรธีรา</t>
  </si>
  <si>
    <t>จันทร์กระจ่าง</t>
  </si>
  <si>
    <t>พัชราภา</t>
  </si>
  <si>
    <t>เพิ่มกสิกร</t>
  </si>
  <si>
    <t>พัทธนันท์</t>
  </si>
  <si>
    <t>อำพันทอง</t>
  </si>
  <si>
    <t>รักษะประโคน</t>
  </si>
  <si>
    <t>ภคพร</t>
  </si>
  <si>
    <t>ภัทรมน</t>
  </si>
  <si>
    <t>นุ่มสุข</t>
  </si>
  <si>
    <t>ภาสินี</t>
  </si>
  <si>
    <t>โพธิ์มล</t>
  </si>
  <si>
    <t>ลัดดาวัลย์</t>
  </si>
  <si>
    <t>หรคุณ</t>
  </si>
  <si>
    <t>วันนิสา</t>
  </si>
  <si>
    <t>สุขันธ์</t>
  </si>
  <si>
    <t>ศิริรัตน์</t>
  </si>
  <si>
    <t>ร่มโพธิ์</t>
  </si>
  <si>
    <t>เหล่าแสงไทย</t>
  </si>
  <si>
    <t>สุพรรณษา</t>
  </si>
  <si>
    <t>ใจเย็น</t>
  </si>
  <si>
    <t>ไกรวุฒิ</t>
  </si>
  <si>
    <t>ทองเลี่ยม</t>
  </si>
  <si>
    <t>ณรงค์วิทย์</t>
  </si>
  <si>
    <t>ณัชพล</t>
  </si>
  <si>
    <t>สุวรรณภูมิ</t>
  </si>
  <si>
    <t>ณัฐกานต์</t>
  </si>
  <si>
    <t>สุขแช่ม</t>
  </si>
  <si>
    <t>แดนชัย</t>
  </si>
  <si>
    <t>โสดาภักดิ์</t>
  </si>
  <si>
    <t>ธนธัช</t>
  </si>
  <si>
    <t>แป้นเงิน</t>
  </si>
  <si>
    <t>คงกล้า</t>
  </si>
  <si>
    <t>พลาธิป</t>
  </si>
  <si>
    <t>คงนิสัย</t>
  </si>
  <si>
    <t>ภัทรพล</t>
  </si>
  <si>
    <t>เก่งธัญการ</t>
  </si>
  <si>
    <t>รณภพ</t>
  </si>
  <si>
    <t>ระพีพัฒน์</t>
  </si>
  <si>
    <t>ดวงแก้ว</t>
  </si>
  <si>
    <t>อนันตชัย</t>
  </si>
  <si>
    <t>วงษ์รักษ์</t>
  </si>
  <si>
    <t>อภิรักษ์</t>
  </si>
  <si>
    <t>ใจเรือน</t>
  </si>
  <si>
    <t>นาคคำพันธ์</t>
  </si>
  <si>
    <t>กฤตยา</t>
  </si>
  <si>
    <t>แสงเอี่ยม</t>
  </si>
  <si>
    <t>กัญญาวีร์</t>
  </si>
  <si>
    <t>พรมศิลา</t>
  </si>
  <si>
    <t>กัลย์สุดา</t>
  </si>
  <si>
    <t>เพียรกสิกรรม</t>
  </si>
  <si>
    <t>ชนาภา</t>
  </si>
  <si>
    <t>ทุมฉิมพลี</t>
  </si>
  <si>
    <t>ชลดา</t>
  </si>
  <si>
    <t>ปาโมกข์</t>
  </si>
  <si>
    <t>ทิพรัตน์</t>
  </si>
  <si>
    <t>จันทะสุข</t>
  </si>
  <si>
    <t>ธนภรณ์</t>
  </si>
  <si>
    <t>สุระดม</t>
  </si>
  <si>
    <t>ธิชานันท์</t>
  </si>
  <si>
    <t>ทาทอง</t>
  </si>
  <si>
    <t>ธิดารัตน์</t>
  </si>
  <si>
    <t>สุยะขัด</t>
  </si>
  <si>
    <t>บุรฑริกา</t>
  </si>
  <si>
    <t>ไวเกษตรกรณ์</t>
  </si>
  <si>
    <t>พณิชา</t>
  </si>
  <si>
    <t>แยบกสิกิจ</t>
  </si>
  <si>
    <t>พรรณวิสา</t>
  </si>
  <si>
    <t>เสนารักษ์</t>
  </si>
  <si>
    <t>พัชราภรณ์</t>
  </si>
  <si>
    <t>ศรีสุข</t>
  </si>
  <si>
    <t>มาลิณี</t>
  </si>
  <si>
    <t>มากจันทร์</t>
  </si>
  <si>
    <t>เมทินี</t>
  </si>
  <si>
    <t>อ่อนศรี</t>
  </si>
  <si>
    <t>วณิดา</t>
  </si>
  <si>
    <t>จันทร์ภักดี</t>
  </si>
  <si>
    <t>วรนุช</t>
  </si>
  <si>
    <t>เพ็ญภักดิ์</t>
  </si>
  <si>
    <t>วิมลสิริ</t>
  </si>
  <si>
    <t>เที่ยงทัศน์</t>
  </si>
  <si>
    <t>ศริญญา</t>
  </si>
  <si>
    <t>แสงสว่าง</t>
  </si>
  <si>
    <t>สาวิตรี</t>
  </si>
  <si>
    <t>สีโห่</t>
  </si>
  <si>
    <t>สุจิตรา</t>
  </si>
  <si>
    <t>ดิษเจริญ</t>
  </si>
  <si>
    <t>กำแพงงาม</t>
  </si>
  <si>
    <t>สุนิษา</t>
  </si>
  <si>
    <t>ฉะฉ่ำ</t>
  </si>
  <si>
    <t>สุภิญญา</t>
  </si>
  <si>
    <t>เกษสุวรรณ์</t>
  </si>
  <si>
    <t>จตุพร</t>
  </si>
  <si>
    <t>ออนเอี่ยม</t>
  </si>
  <si>
    <t>ณัฐวัฒน์</t>
  </si>
  <si>
    <t>ขำหนองเต่า</t>
  </si>
  <si>
    <t>ธัชชัย</t>
  </si>
  <si>
    <t>ฤกษ์จำนงค์</t>
  </si>
  <si>
    <t>ประณิธาน</t>
  </si>
  <si>
    <t>สุคะโต</t>
  </si>
  <si>
    <t>พีรพงษ์</t>
  </si>
  <si>
    <t>เหล่าอินทร์</t>
  </si>
  <si>
    <t>รัชต</t>
  </si>
  <si>
    <t>ชะนะสาร</t>
  </si>
  <si>
    <t>วรรธนะ</t>
  </si>
  <si>
    <t>ชื่นดอนกลอย</t>
  </si>
  <si>
    <t>สราวุฒิ</t>
  </si>
  <si>
    <t>มังโส</t>
  </si>
  <si>
    <t>กัญญาณัฐ</t>
  </si>
  <si>
    <t>ทองดีวิเศษ</t>
  </si>
  <si>
    <t>คงเพชรศักดิ์</t>
  </si>
  <si>
    <t>กัญญารัตน์</t>
  </si>
  <si>
    <t>เชยจันทร์</t>
  </si>
  <si>
    <t>จริยา</t>
  </si>
  <si>
    <t>ศรีดี</t>
  </si>
  <si>
    <t>จันฐิมา</t>
  </si>
  <si>
    <t>พานแก้ว</t>
  </si>
  <si>
    <t>จีรนันท์</t>
  </si>
  <si>
    <t>กลิ่นเทียน</t>
  </si>
  <si>
    <t>จุฑาทิพย์</t>
  </si>
  <si>
    <t>ทิพย์รักษ์</t>
  </si>
  <si>
    <t>ชนิกานต์</t>
  </si>
  <si>
    <t>ชนิดาภา</t>
  </si>
  <si>
    <t>ศรีสอาด</t>
  </si>
  <si>
    <t>ฐิตารีย์</t>
  </si>
  <si>
    <t>รักเขตวิทย์</t>
  </si>
  <si>
    <t>แก้ววงษา</t>
  </si>
  <si>
    <t>ณัฏฐจีรา</t>
  </si>
  <si>
    <t>พุ่มขจรภาณุโชค</t>
  </si>
  <si>
    <t>ณัฐกมล</t>
  </si>
  <si>
    <t>เหล่าอู</t>
  </si>
  <si>
    <t>ณัฐนิชา</t>
  </si>
  <si>
    <t>รัตนะสวาสดิ์</t>
  </si>
  <si>
    <t>ณัฐรดี</t>
  </si>
  <si>
    <t>อรุณ</t>
  </si>
  <si>
    <t>นิชา</t>
  </si>
  <si>
    <t>เทียมมณี</t>
  </si>
  <si>
    <t>นิราภร</t>
  </si>
  <si>
    <t>ดิษฐธรรม</t>
  </si>
  <si>
    <t>ปวีณา</t>
  </si>
  <si>
    <t>กมุทชาติ</t>
  </si>
  <si>
    <t>พรรณิภา</t>
  </si>
  <si>
    <t>รอดเจริญ</t>
  </si>
  <si>
    <t>พรมมารักษ์</t>
  </si>
  <si>
    <t>พิชชาพร</t>
  </si>
  <si>
    <t>กะวาท</t>
  </si>
  <si>
    <t>พิชาพร</t>
  </si>
  <si>
    <t>หมื่นศรี</t>
  </si>
  <si>
    <t>พิมพ์วิภา</t>
  </si>
  <si>
    <t>ปาละสุข</t>
  </si>
  <si>
    <t>วรหทัย</t>
  </si>
  <si>
    <t>วริศรา</t>
  </si>
  <si>
    <t>มากวงศ์</t>
  </si>
  <si>
    <t>ศิริวพร</t>
  </si>
  <si>
    <t>คงทะเล</t>
  </si>
  <si>
    <t>ศิโรรัตน์</t>
  </si>
  <si>
    <t>พานิชเจริญ</t>
  </si>
  <si>
    <t>ศิลป์สุภา</t>
  </si>
  <si>
    <t>หาสินทรัพย์</t>
  </si>
  <si>
    <t>อรุโนทัย</t>
  </si>
  <si>
    <t>เชื้อวงษ์</t>
  </si>
  <si>
    <t>ชั้นมัธยมศึกษาปีที่ 3/1</t>
  </si>
  <si>
    <t>ภานุชิต</t>
  </si>
  <si>
    <t>ชั้นมัธยมศึกษาปีที่ 3/2</t>
  </si>
  <si>
    <t>บูชิต</t>
  </si>
  <si>
    <t>หนูวงษ์</t>
  </si>
  <si>
    <t>วสุนันท์</t>
  </si>
  <si>
    <t>เนียรพาล</t>
  </si>
  <si>
    <t>ชั้นมัธยมศึกษาปีที่ 3/3</t>
  </si>
  <si>
    <t>อนุสรณ์</t>
  </si>
  <si>
    <t>เสือเผือก</t>
  </si>
  <si>
    <t>พูลเขตกิจ</t>
  </si>
  <si>
    <t>มณีฤทธิ์</t>
  </si>
  <si>
    <t>ทรายทอง</t>
  </si>
  <si>
    <t>สิทธิชัย</t>
  </si>
  <si>
    <t>ชั้นมัธยมศึกษาปีที่3/4</t>
  </si>
  <si>
    <t>ชั้นมัธยมศึกษาปีที่ 3/5</t>
  </si>
  <si>
    <t>นัฐชา</t>
  </si>
  <si>
    <t>อรรศจรรย์</t>
  </si>
  <si>
    <t>ชั้นมัธยมศึกษาปีที่ 3/6</t>
  </si>
  <si>
    <t>บุญไธสง</t>
  </si>
  <si>
    <t>ชั้นมัธยมศึกษาปีที่ 3/7</t>
  </si>
  <si>
    <t>ณัฐพร</t>
  </si>
  <si>
    <t>บริจันทร์</t>
  </si>
  <si>
    <t>ชั้นมัธยมศึกษาปีที่ 3/8</t>
  </si>
  <si>
    <t>ชั้นมัธยมศึกษาปีที่ 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</si>
</sst>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name val="TH SarabunPSK"/>
      <family val="2"/>
    </font>
    <font>
      <sz val="16"/>
      <color rgb="FFFF0000"/>
      <name val="TH Sarabun New"/>
      <family val="2"/>
    </font>
    <font>
      <sz val="1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1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1" fillId="2" borderId="8" xfId="0" applyFont="1" applyFill="1" applyBorder="1"/>
    <xf numFmtId="1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0" xfId="0" applyFont="1"/>
    <xf numFmtId="0" fontId="2" fillId="0" borderId="5" xfId="0" applyNumberFormat="1" applyFont="1" applyFill="1" applyBorder="1" applyAlignment="1">
      <alignment horizontal="left" vertical="center" shrinkToFit="1"/>
    </xf>
    <xf numFmtId="1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5" fillId="0" borderId="5" xfId="0" applyNumberFormat="1" applyFont="1" applyFill="1" applyBorder="1" applyAlignment="1">
      <alignment horizontal="left" vertical="center" shrinkToFit="1"/>
    </xf>
    <xf numFmtId="0" fontId="7" fillId="0" borderId="0" xfId="0" applyFont="1"/>
    <xf numFmtId="0" fontId="8" fillId="0" borderId="0" xfId="0" applyFont="1"/>
    <xf numFmtId="1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1" fontId="9" fillId="0" borderId="4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1" fontId="9" fillId="0" borderId="5" xfId="0" applyNumberFormat="1" applyFont="1" applyFill="1" applyBorder="1" applyAlignment="1">
      <alignment horizontal="left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left" vertical="center" shrinkToFit="1"/>
    </xf>
    <xf numFmtId="0" fontId="10" fillId="0" borderId="0" xfId="0" applyFont="1"/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5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D44" sqref="D44:H44"/>
    </sheetView>
  </sheetViews>
  <sheetFormatPr defaultRowHeight="14.25" x14ac:dyDescent="0.2"/>
  <cols>
    <col min="1" max="1" width="4.375" customWidth="1"/>
    <col min="3" max="3" width="11.75" customWidth="1"/>
    <col min="4" max="4" width="10.625" customWidth="1"/>
    <col min="5" max="5" width="7.375" customWidth="1"/>
    <col min="6" max="6" width="9.125" customWidth="1"/>
    <col min="7" max="7" width="10.625" customWidth="1"/>
    <col min="8" max="8" width="11.375" customWidth="1"/>
    <col min="9" max="9" width="11.7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594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6" t="s">
        <v>17</v>
      </c>
      <c r="B7" s="7" t="s">
        <v>18</v>
      </c>
      <c r="C7" s="7" t="s">
        <v>19</v>
      </c>
      <c r="D7" s="3"/>
      <c r="E7" s="3"/>
      <c r="F7" s="3"/>
      <c r="G7" s="3"/>
      <c r="H7" s="3"/>
      <c r="I7" s="2">
        <f t="shared" ref="I7:I40" si="0">SUM(D7:H7)</f>
        <v>0</v>
      </c>
      <c r="J7" s="2">
        <f t="shared" ref="J7:J40" si="1">AVERAGE(I7)/5</f>
        <v>0</v>
      </c>
      <c r="K7" s="2" t="b">
        <f t="shared" ref="K7:K40" si="2"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20</v>
      </c>
      <c r="C8" s="7" t="s">
        <v>21</v>
      </c>
      <c r="D8" s="3"/>
      <c r="E8" s="3"/>
      <c r="F8" s="3"/>
      <c r="G8" s="3"/>
      <c r="H8" s="3"/>
      <c r="I8" s="2">
        <f t="shared" si="0"/>
        <v>0</v>
      </c>
      <c r="J8" s="2">
        <f t="shared" si="1"/>
        <v>0</v>
      </c>
      <c r="K8" s="2" t="b">
        <f t="shared" si="2"/>
        <v>0</v>
      </c>
    </row>
    <row r="9" spans="1:11" ht="24" x14ac:dyDescent="0.55000000000000004">
      <c r="A9" s="6" t="s">
        <v>17</v>
      </c>
      <c r="B9" s="7" t="s">
        <v>22</v>
      </c>
      <c r="C9" s="7" t="s">
        <v>23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17</v>
      </c>
      <c r="B10" s="7" t="s">
        <v>24</v>
      </c>
      <c r="C10" s="7" t="s">
        <v>25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17</v>
      </c>
      <c r="B11" s="7" t="s">
        <v>26</v>
      </c>
      <c r="C11" s="7" t="s">
        <v>27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17</v>
      </c>
      <c r="B12" s="7" t="s">
        <v>28</v>
      </c>
      <c r="C12" s="7" t="s">
        <v>29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17</v>
      </c>
      <c r="B13" s="7" t="s">
        <v>30</v>
      </c>
      <c r="C13" s="7" t="s">
        <v>31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17</v>
      </c>
      <c r="B14" s="7" t="s">
        <v>32</v>
      </c>
      <c r="C14" s="7" t="s">
        <v>33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17</v>
      </c>
      <c r="B15" s="7" t="s">
        <v>34</v>
      </c>
      <c r="C15" s="7" t="s">
        <v>35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17</v>
      </c>
      <c r="B16" s="7" t="s">
        <v>36</v>
      </c>
      <c r="C16" s="7" t="s">
        <v>37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17</v>
      </c>
      <c r="B17" s="7" t="s">
        <v>38</v>
      </c>
      <c r="C17" s="7" t="s">
        <v>39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8" t="s">
        <v>17</v>
      </c>
      <c r="B18" s="7" t="s">
        <v>40</v>
      </c>
      <c r="C18" s="7" t="s">
        <v>41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17</v>
      </c>
      <c r="B19" s="7" t="s">
        <v>42</v>
      </c>
      <c r="C19" s="7" t="s">
        <v>43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17</v>
      </c>
      <c r="B20" s="7" t="s">
        <v>44</v>
      </c>
      <c r="C20" s="7" t="s">
        <v>45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17</v>
      </c>
      <c r="B21" s="7" t="s">
        <v>46</v>
      </c>
      <c r="C21" s="7" t="s">
        <v>47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17</v>
      </c>
      <c r="B22" s="7" t="s">
        <v>48</v>
      </c>
      <c r="C22" s="7" t="s">
        <v>49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17</v>
      </c>
      <c r="B23" s="7" t="s">
        <v>595</v>
      </c>
      <c r="C23" s="7" t="s">
        <v>284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50</v>
      </c>
      <c r="B24" s="7" t="s">
        <v>52</v>
      </c>
      <c r="C24" s="7" t="s">
        <v>53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6" t="s">
        <v>50</v>
      </c>
      <c r="B25" s="7" t="s">
        <v>54</v>
      </c>
      <c r="C25" s="7" t="s">
        <v>55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50</v>
      </c>
      <c r="B26" s="7" t="s">
        <v>56</v>
      </c>
      <c r="C26" s="7" t="s">
        <v>57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50</v>
      </c>
      <c r="B27" s="7" t="s">
        <v>58</v>
      </c>
      <c r="C27" s="7" t="s">
        <v>59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50</v>
      </c>
      <c r="B28" s="7" t="s">
        <v>60</v>
      </c>
      <c r="C28" s="7" t="s">
        <v>61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50</v>
      </c>
      <c r="B29" s="7" t="s">
        <v>62</v>
      </c>
      <c r="C29" s="7" t="s">
        <v>63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50</v>
      </c>
      <c r="B30" s="7" t="s">
        <v>64</v>
      </c>
      <c r="C30" s="7" t="s">
        <v>65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50</v>
      </c>
      <c r="B31" s="7" t="s">
        <v>66</v>
      </c>
      <c r="C31" s="7" t="s">
        <v>67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50</v>
      </c>
      <c r="B32" s="7" t="s">
        <v>68</v>
      </c>
      <c r="C32" s="7" t="s">
        <v>69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50</v>
      </c>
      <c r="B33" s="7" t="s">
        <v>70</v>
      </c>
      <c r="C33" s="7" t="s">
        <v>71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50</v>
      </c>
      <c r="B34" s="7" t="s">
        <v>72</v>
      </c>
      <c r="C34" s="7" t="s">
        <v>73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50</v>
      </c>
      <c r="B35" s="7" t="s">
        <v>74</v>
      </c>
      <c r="C35" s="7" t="s">
        <v>69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50</v>
      </c>
      <c r="B36" s="7" t="s">
        <v>75</v>
      </c>
      <c r="C36" s="7" t="s">
        <v>76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50</v>
      </c>
      <c r="B37" s="7" t="s">
        <v>77</v>
      </c>
      <c r="C37" s="7" t="s">
        <v>78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50</v>
      </c>
      <c r="B38" s="7" t="s">
        <v>79</v>
      </c>
      <c r="C38" s="7" t="s">
        <v>80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4" t="s">
        <v>50</v>
      </c>
      <c r="B39" s="5" t="s">
        <v>81</v>
      </c>
      <c r="C39" s="5" t="s">
        <v>82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9" t="s">
        <v>50</v>
      </c>
      <c r="B40" s="10" t="s">
        <v>83</v>
      </c>
      <c r="C40" s="10" t="s">
        <v>84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2"/>
      <c r="B41" s="2"/>
      <c r="C41" s="11" t="s">
        <v>16</v>
      </c>
      <c r="D41" s="11">
        <f>COUNTIF(D7:D40,"=4")</f>
        <v>0</v>
      </c>
      <c r="E41" s="11">
        <f t="shared" ref="E41:H41" si="3">COUNTIF(E7:E40,"=4")</f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2"/>
      <c r="J41" s="2"/>
      <c r="K41" s="2"/>
    </row>
    <row r="42" spans="1:11" ht="24" x14ac:dyDescent="0.55000000000000004">
      <c r="A42" s="2"/>
      <c r="B42" s="2"/>
      <c r="C42" s="11" t="s">
        <v>11</v>
      </c>
      <c r="D42" s="11">
        <f>COUNTIF(D7:D40,"=3")</f>
        <v>0</v>
      </c>
      <c r="E42" s="11">
        <f t="shared" ref="E42:H42" si="4">COUNTIF(E7:E40,"=3")</f>
        <v>0</v>
      </c>
      <c r="F42" s="11">
        <f t="shared" si="4"/>
        <v>0</v>
      </c>
      <c r="G42" s="11">
        <f t="shared" si="4"/>
        <v>0</v>
      </c>
      <c r="H42" s="11">
        <f t="shared" si="4"/>
        <v>0</v>
      </c>
      <c r="I42" s="2"/>
      <c r="J42" s="2"/>
      <c r="K42" s="2"/>
    </row>
    <row r="43" spans="1:11" ht="24" x14ac:dyDescent="0.55000000000000004">
      <c r="A43" s="2"/>
      <c r="B43" s="2"/>
      <c r="C43" s="11" t="s">
        <v>12</v>
      </c>
      <c r="D43" s="11">
        <f>COUNTIF(D7:D40,"=2")</f>
        <v>0</v>
      </c>
      <c r="E43" s="11">
        <f t="shared" ref="E43:H43" si="5">COUNTIF(E7:E40,"=2")</f>
        <v>0</v>
      </c>
      <c r="F43" s="11">
        <f t="shared" si="5"/>
        <v>0</v>
      </c>
      <c r="G43" s="11">
        <f t="shared" si="5"/>
        <v>0</v>
      </c>
      <c r="H43" s="11">
        <f t="shared" si="5"/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13</v>
      </c>
      <c r="D44" s="11">
        <f>COUNTIF(D7:D40,"=1")</f>
        <v>0</v>
      </c>
      <c r="E44" s="11">
        <f t="shared" ref="E44:H44" si="6">COUNTIF(E7:E40,"=1")</f>
        <v>0</v>
      </c>
      <c r="F44" s="11">
        <f t="shared" si="6"/>
        <v>0</v>
      </c>
      <c r="G44" s="11">
        <f t="shared" si="6"/>
        <v>0</v>
      </c>
      <c r="H44" s="11">
        <f t="shared" si="6"/>
        <v>0</v>
      </c>
      <c r="I44" s="2"/>
      <c r="J44" s="2"/>
      <c r="K44" s="2"/>
    </row>
  </sheetData>
  <mergeCells count="5">
    <mergeCell ref="D5:H5"/>
    <mergeCell ref="A5:C6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D46" sqref="D46:H46"/>
    </sheetView>
  </sheetViews>
  <sheetFormatPr defaultRowHeight="14.25" x14ac:dyDescent="0.2"/>
  <cols>
    <col min="1" max="1" width="4.25" customWidth="1"/>
    <col min="4" max="4" width="9.75" customWidth="1"/>
    <col min="5" max="5" width="7.5" customWidth="1"/>
    <col min="6" max="6" width="9" customWidth="1"/>
    <col min="7" max="7" width="9.875" customWidth="1"/>
    <col min="8" max="8" width="10.375" customWidth="1"/>
    <col min="9" max="9" width="10.87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596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6" t="s">
        <v>17</v>
      </c>
      <c r="B7" s="7" t="s">
        <v>85</v>
      </c>
      <c r="C7" s="19" t="s">
        <v>86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87</v>
      </c>
      <c r="C8" s="7" t="s">
        <v>88</v>
      </c>
      <c r="D8" s="3"/>
      <c r="E8" s="3"/>
      <c r="F8" s="3"/>
      <c r="G8" s="3"/>
      <c r="H8" s="3"/>
      <c r="I8" s="2">
        <f t="shared" ref="I8:I42" si="0">SUM(D8:H8)</f>
        <v>0</v>
      </c>
      <c r="J8" s="2">
        <f t="shared" ref="J8:J42" si="1">AVERAGE(I8)/5</f>
        <v>0</v>
      </c>
      <c r="K8" s="2" t="b">
        <f t="shared" ref="K8:K42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89</v>
      </c>
      <c r="C9" s="7" t="s">
        <v>90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17</v>
      </c>
      <c r="B10" s="7" t="s">
        <v>91</v>
      </c>
      <c r="C10" s="7" t="s">
        <v>92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17</v>
      </c>
      <c r="B11" s="7" t="s">
        <v>93</v>
      </c>
      <c r="C11" s="7" t="s">
        <v>94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17</v>
      </c>
      <c r="B12" s="7" t="s">
        <v>95</v>
      </c>
      <c r="C12" s="7" t="s">
        <v>96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17</v>
      </c>
      <c r="B13" s="7" t="s">
        <v>97</v>
      </c>
      <c r="C13" s="7" t="s">
        <v>98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17</v>
      </c>
      <c r="B14" s="7" t="s">
        <v>99</v>
      </c>
      <c r="C14" s="7" t="s">
        <v>100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17</v>
      </c>
      <c r="B15" s="7" t="s">
        <v>101</v>
      </c>
      <c r="C15" s="7" t="s">
        <v>102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17</v>
      </c>
      <c r="B16" s="7" t="s">
        <v>103</v>
      </c>
      <c r="C16" s="7" t="s">
        <v>104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17</v>
      </c>
      <c r="B17" s="7" t="s">
        <v>105</v>
      </c>
      <c r="C17" s="7" t="s">
        <v>106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17</v>
      </c>
      <c r="B18" s="7" t="s">
        <v>107</v>
      </c>
      <c r="C18" s="7" t="s">
        <v>108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17</v>
      </c>
      <c r="B19" s="7" t="s">
        <v>109</v>
      </c>
      <c r="C19" s="7" t="s">
        <v>110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17</v>
      </c>
      <c r="B20" s="7" t="s">
        <v>111</v>
      </c>
      <c r="C20" s="7" t="s">
        <v>112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17</v>
      </c>
      <c r="B21" s="7" t="s">
        <v>113</v>
      </c>
      <c r="C21" s="7" t="s">
        <v>114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17</v>
      </c>
      <c r="B22" s="7" t="s">
        <v>115</v>
      </c>
      <c r="C22" s="7" t="s">
        <v>116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17</v>
      </c>
      <c r="B23" s="7" t="s">
        <v>117</v>
      </c>
      <c r="C23" s="7" t="s">
        <v>118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17</v>
      </c>
      <c r="B24" s="7" t="s">
        <v>119</v>
      </c>
      <c r="C24" s="7" t="s">
        <v>120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50" t="s">
        <v>17</v>
      </c>
      <c r="B25" s="51" t="s">
        <v>121</v>
      </c>
      <c r="C25" s="51" t="s">
        <v>122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50" t="s">
        <v>17</v>
      </c>
      <c r="B26" s="51" t="s">
        <v>597</v>
      </c>
      <c r="C26" s="51" t="s">
        <v>598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50</v>
      </c>
      <c r="B27" s="7" t="s">
        <v>123</v>
      </c>
      <c r="C27" s="7" t="s">
        <v>124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50</v>
      </c>
      <c r="B28" s="7" t="s">
        <v>125</v>
      </c>
      <c r="C28" s="7" t="s">
        <v>126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50</v>
      </c>
      <c r="B29" s="7" t="s">
        <v>127</v>
      </c>
      <c r="C29" s="7" t="s">
        <v>128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50</v>
      </c>
      <c r="B30" s="7" t="s">
        <v>129</v>
      </c>
      <c r="C30" s="7" t="s">
        <v>130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50</v>
      </c>
      <c r="B31" s="7" t="s">
        <v>131</v>
      </c>
      <c r="C31" s="7" t="s">
        <v>132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50</v>
      </c>
      <c r="B32" s="7" t="s">
        <v>133</v>
      </c>
      <c r="C32" s="7" t="s">
        <v>134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8" t="s">
        <v>50</v>
      </c>
      <c r="B33" s="7" t="s">
        <v>135</v>
      </c>
      <c r="C33" s="7" t="s">
        <v>136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8" t="s">
        <v>50</v>
      </c>
      <c r="B34" s="7" t="s">
        <v>599</v>
      </c>
      <c r="C34" s="7" t="s">
        <v>600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50</v>
      </c>
      <c r="B35" s="7" t="s">
        <v>137</v>
      </c>
      <c r="C35" s="7" t="s">
        <v>138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50</v>
      </c>
      <c r="B36" s="7" t="s">
        <v>139</v>
      </c>
      <c r="C36" s="7" t="s">
        <v>140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50</v>
      </c>
      <c r="B37" s="7" t="s">
        <v>141</v>
      </c>
      <c r="C37" s="7" t="s">
        <v>78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50</v>
      </c>
      <c r="B38" s="7" t="s">
        <v>142</v>
      </c>
      <c r="C38" s="7" t="s">
        <v>143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6" t="s">
        <v>50</v>
      </c>
      <c r="B39" s="7" t="s">
        <v>144</v>
      </c>
      <c r="C39" s="7" t="s">
        <v>145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6" t="s">
        <v>50</v>
      </c>
      <c r="B40" s="7" t="s">
        <v>146</v>
      </c>
      <c r="C40" s="7" t="s">
        <v>147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6" t="s">
        <v>50</v>
      </c>
      <c r="B41" s="7" t="s">
        <v>148</v>
      </c>
      <c r="C41" s="7" t="s">
        <v>149</v>
      </c>
      <c r="D41" s="3"/>
      <c r="E41" s="3"/>
      <c r="F41" s="3"/>
      <c r="G41" s="3"/>
      <c r="H41" s="3"/>
      <c r="I41" s="2">
        <f t="shared" si="0"/>
        <v>0</v>
      </c>
      <c r="J41" s="2">
        <f t="shared" si="1"/>
        <v>0</v>
      </c>
      <c r="K41" s="2" t="b">
        <f t="shared" si="2"/>
        <v>0</v>
      </c>
    </row>
    <row r="42" spans="1:11" ht="24" x14ac:dyDescent="0.55000000000000004">
      <c r="A42" s="20" t="s">
        <v>50</v>
      </c>
      <c r="B42" s="21" t="s">
        <v>150</v>
      </c>
      <c r="C42" s="21" t="s">
        <v>151</v>
      </c>
      <c r="D42" s="3"/>
      <c r="E42" s="3"/>
      <c r="F42" s="3"/>
      <c r="G42" s="3"/>
      <c r="H42" s="3"/>
      <c r="I42" s="2">
        <f t="shared" si="0"/>
        <v>0</v>
      </c>
      <c r="J42" s="2">
        <f t="shared" si="1"/>
        <v>0</v>
      </c>
      <c r="K42" s="2" t="b">
        <f t="shared" si="2"/>
        <v>0</v>
      </c>
    </row>
    <row r="43" spans="1:11" ht="24" x14ac:dyDescent="0.55000000000000004">
      <c r="A43" s="2"/>
      <c r="B43" s="2"/>
      <c r="C43" s="11" t="s">
        <v>16</v>
      </c>
      <c r="D43" s="11">
        <f>COUNTIF(D7:D42,"=4")</f>
        <v>0</v>
      </c>
      <c r="E43" s="11">
        <f t="shared" ref="E43:H43" si="3">COUNTIF(E7:E42,"=4")</f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11</v>
      </c>
      <c r="D44" s="11">
        <f>COUNTIF(D7:D42,"=3")</f>
        <v>0</v>
      </c>
      <c r="E44" s="11">
        <f t="shared" ref="E44:H44" si="4">COUNTIF(E7:E42,"=3")</f>
        <v>0</v>
      </c>
      <c r="F44" s="11">
        <f t="shared" si="4"/>
        <v>0</v>
      </c>
      <c r="G44" s="11">
        <f t="shared" si="4"/>
        <v>0</v>
      </c>
      <c r="H44" s="11">
        <f t="shared" si="4"/>
        <v>0</v>
      </c>
      <c r="I44" s="2"/>
      <c r="J44" s="2"/>
      <c r="K44" s="2"/>
    </row>
    <row r="45" spans="1:11" ht="24" x14ac:dyDescent="0.55000000000000004">
      <c r="A45" s="2"/>
      <c r="B45" s="2"/>
      <c r="C45" s="11" t="s">
        <v>12</v>
      </c>
      <c r="D45" s="11">
        <f>COUNTIF(D7:D42,"=2")</f>
        <v>0</v>
      </c>
      <c r="E45" s="11">
        <f t="shared" ref="E45:H45" si="5">COUNTIF(E7:E42,"=2")</f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2"/>
      <c r="J45" s="2"/>
      <c r="K45" s="2"/>
    </row>
    <row r="46" spans="1:11" ht="24" x14ac:dyDescent="0.55000000000000004">
      <c r="A46" s="2"/>
      <c r="B46" s="2"/>
      <c r="C46" s="11" t="s">
        <v>13</v>
      </c>
      <c r="D46" s="11">
        <f>COUNTIF(D7:D42,"=1")</f>
        <v>0</v>
      </c>
      <c r="E46" s="11">
        <f t="shared" ref="E46:H46" si="6">COUNTIF(E7:E42,"=1")</f>
        <v>0</v>
      </c>
      <c r="F46" s="11">
        <f t="shared" si="6"/>
        <v>0</v>
      </c>
      <c r="G46" s="11">
        <f t="shared" si="6"/>
        <v>0</v>
      </c>
      <c r="H46" s="11">
        <f t="shared" si="6"/>
        <v>0</v>
      </c>
      <c r="I46" s="2"/>
      <c r="J46" s="2"/>
      <c r="K46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5" workbookViewId="0">
      <selection activeCell="D43" sqref="D43:H43"/>
    </sheetView>
  </sheetViews>
  <sheetFormatPr defaultRowHeight="14.25" x14ac:dyDescent="0.2"/>
  <cols>
    <col min="1" max="1" width="4.125" customWidth="1"/>
    <col min="3" max="3" width="9.875" customWidth="1"/>
    <col min="5" max="5" width="7.625" customWidth="1"/>
    <col min="6" max="6" width="9.125" customWidth="1"/>
    <col min="7" max="7" width="10.625" customWidth="1"/>
    <col min="8" max="8" width="10.375" customWidth="1"/>
    <col min="9" max="9" width="10.875" customWidth="1"/>
    <col min="10" max="10" width="5.875" customWidth="1"/>
    <col min="11" max="11" width="11.37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601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4" t="s">
        <v>17</v>
      </c>
      <c r="B7" s="5" t="s">
        <v>152</v>
      </c>
      <c r="C7" s="25" t="s">
        <v>153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154</v>
      </c>
      <c r="C8" s="7" t="s">
        <v>155</v>
      </c>
      <c r="D8" s="3"/>
      <c r="E8" s="3"/>
      <c r="F8" s="3"/>
      <c r="G8" s="3"/>
      <c r="H8" s="3"/>
      <c r="I8" s="2">
        <f t="shared" ref="I8:I39" si="0">SUM(D8:H8)</f>
        <v>0</v>
      </c>
      <c r="J8" s="2">
        <f t="shared" ref="J8:J39" si="1">AVERAGE(I8)/5</f>
        <v>0</v>
      </c>
      <c r="K8" s="2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17</v>
      </c>
      <c r="B9" s="7" t="s">
        <v>156</v>
      </c>
      <c r="C9" s="7" t="s">
        <v>157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17</v>
      </c>
      <c r="B10" s="7" t="s">
        <v>158</v>
      </c>
      <c r="C10" s="7" t="s">
        <v>57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17</v>
      </c>
      <c r="B11" s="7" t="s">
        <v>159</v>
      </c>
      <c r="C11" s="7" t="s">
        <v>160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17</v>
      </c>
      <c r="B12" s="7" t="s">
        <v>161</v>
      </c>
      <c r="C12" s="7" t="s">
        <v>162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17</v>
      </c>
      <c r="B13" s="7" t="s">
        <v>163</v>
      </c>
      <c r="C13" s="7" t="s">
        <v>164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17</v>
      </c>
      <c r="B14" s="7" t="s">
        <v>165</v>
      </c>
      <c r="C14" s="7" t="s">
        <v>166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17</v>
      </c>
      <c r="B15" s="7" t="s">
        <v>167</v>
      </c>
      <c r="C15" s="7" t="s">
        <v>168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17</v>
      </c>
      <c r="B16" s="7" t="s">
        <v>169</v>
      </c>
      <c r="C16" s="7" t="s">
        <v>170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17</v>
      </c>
      <c r="B17" s="7" t="s">
        <v>171</v>
      </c>
      <c r="C17" s="7" t="s">
        <v>172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17</v>
      </c>
      <c r="B18" s="7" t="s">
        <v>173</v>
      </c>
      <c r="C18" s="7" t="s">
        <v>174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17</v>
      </c>
      <c r="B19" s="7" t="s">
        <v>175</v>
      </c>
      <c r="C19" s="7" t="s">
        <v>176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17</v>
      </c>
      <c r="B20" s="7" t="s">
        <v>177</v>
      </c>
      <c r="C20" s="7" t="s">
        <v>178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17</v>
      </c>
      <c r="B21" s="7" t="s">
        <v>179</v>
      </c>
      <c r="C21" s="7" t="s">
        <v>180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17</v>
      </c>
      <c r="B22" s="7" t="s">
        <v>181</v>
      </c>
      <c r="C22" s="7" t="s">
        <v>182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17</v>
      </c>
      <c r="B23" s="7" t="s">
        <v>183</v>
      </c>
      <c r="C23" s="7" t="s">
        <v>184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17</v>
      </c>
      <c r="B24" s="7" t="s">
        <v>185</v>
      </c>
      <c r="C24" s="7" t="s">
        <v>186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50" t="s">
        <v>17</v>
      </c>
      <c r="B25" s="51" t="s">
        <v>602</v>
      </c>
      <c r="C25" s="51" t="s">
        <v>603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50</v>
      </c>
      <c r="B26" s="7" t="s">
        <v>187</v>
      </c>
      <c r="C26" s="7" t="s">
        <v>188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50</v>
      </c>
      <c r="B27" s="7" t="s">
        <v>189</v>
      </c>
      <c r="C27" s="7" t="s">
        <v>190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50</v>
      </c>
      <c r="B28" s="7" t="s">
        <v>191</v>
      </c>
      <c r="C28" s="7" t="s">
        <v>604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50</v>
      </c>
      <c r="B29" s="7" t="s">
        <v>123</v>
      </c>
      <c r="C29" s="7" t="s">
        <v>192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50</v>
      </c>
      <c r="B30" s="7" t="s">
        <v>193</v>
      </c>
      <c r="C30" s="7" t="s">
        <v>194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50</v>
      </c>
      <c r="B31" s="7" t="s">
        <v>195</v>
      </c>
      <c r="C31" s="7" t="s">
        <v>196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50</v>
      </c>
      <c r="B32" s="7" t="s">
        <v>197</v>
      </c>
      <c r="C32" s="7" t="s">
        <v>198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50</v>
      </c>
      <c r="B33" s="7" t="s">
        <v>199</v>
      </c>
      <c r="C33" s="7" t="s">
        <v>200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50</v>
      </c>
      <c r="B34" s="7" t="s">
        <v>201</v>
      </c>
      <c r="C34" s="7" t="s">
        <v>202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50</v>
      </c>
      <c r="B35" s="7" t="s">
        <v>203</v>
      </c>
      <c r="C35" s="7" t="s">
        <v>204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50</v>
      </c>
      <c r="B36" s="7" t="s">
        <v>205</v>
      </c>
      <c r="C36" s="7" t="s">
        <v>206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9" t="s">
        <v>50</v>
      </c>
      <c r="B37" s="10" t="s">
        <v>207</v>
      </c>
      <c r="C37" s="10" t="s">
        <v>208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50" t="s">
        <v>50</v>
      </c>
      <c r="B38" s="51" t="s">
        <v>193</v>
      </c>
      <c r="C38" s="51" t="s">
        <v>605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52" t="s">
        <v>50</v>
      </c>
      <c r="B39" s="53" t="s">
        <v>606</v>
      </c>
      <c r="C39" s="53" t="s">
        <v>607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2"/>
      <c r="B40" s="2"/>
      <c r="C40" s="11" t="s">
        <v>16</v>
      </c>
      <c r="D40" s="11">
        <f>COUNTIF(D7:D39,"=4")</f>
        <v>0</v>
      </c>
      <c r="E40" s="11">
        <f t="shared" ref="E40:H40" si="3">COUNTIF(E7:E39,"=4")</f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2"/>
      <c r="J40" s="2"/>
      <c r="K40" s="2"/>
    </row>
    <row r="41" spans="1:11" ht="24" x14ac:dyDescent="0.55000000000000004">
      <c r="A41" s="2"/>
      <c r="B41" s="2"/>
      <c r="C41" s="11" t="s">
        <v>11</v>
      </c>
      <c r="D41" s="11">
        <f>COUNTIF(D7:D39,"=3")</f>
        <v>0</v>
      </c>
      <c r="E41" s="11">
        <f t="shared" ref="E41:H41" si="4">COUNTIF(E7:E39,"=3")</f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2"/>
      <c r="J41" s="2"/>
      <c r="K41" s="2"/>
    </row>
    <row r="42" spans="1:11" ht="24" x14ac:dyDescent="0.55000000000000004">
      <c r="A42" s="2"/>
      <c r="B42" s="2"/>
      <c r="C42" s="11" t="s">
        <v>12</v>
      </c>
      <c r="D42" s="11">
        <f>COUNTIF(D7:D39,"=2")</f>
        <v>0</v>
      </c>
      <c r="E42" s="11">
        <f t="shared" ref="E42:H42" si="5">COUNTIF(E7:E39,"=2")</f>
        <v>0</v>
      </c>
      <c r="F42" s="11">
        <f t="shared" si="5"/>
        <v>0</v>
      </c>
      <c r="G42" s="11">
        <f t="shared" si="5"/>
        <v>0</v>
      </c>
      <c r="H42" s="11">
        <f t="shared" si="5"/>
        <v>0</v>
      </c>
      <c r="I42" s="2"/>
      <c r="J42" s="2"/>
      <c r="K42" s="2"/>
    </row>
    <row r="43" spans="1:11" ht="24" x14ac:dyDescent="0.55000000000000004">
      <c r="A43" s="2"/>
      <c r="B43" s="2"/>
      <c r="C43" s="11" t="s">
        <v>13</v>
      </c>
      <c r="D43" s="11">
        <f>COUNTIF(D7:D39,"=1")</f>
        <v>0</v>
      </c>
      <c r="E43" s="11">
        <f t="shared" ref="E43:H43" si="6">COUNTIF(E7:E39,"=1")</f>
        <v>0</v>
      </c>
      <c r="F43" s="11">
        <f t="shared" si="6"/>
        <v>0</v>
      </c>
      <c r="G43" s="11">
        <f t="shared" si="6"/>
        <v>0</v>
      </c>
      <c r="H43" s="11">
        <f t="shared" si="6"/>
        <v>0</v>
      </c>
      <c r="I43" s="2"/>
      <c r="J43" s="2"/>
      <c r="K43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5" workbookViewId="0">
      <selection activeCell="D43" sqref="D43:H43"/>
    </sheetView>
  </sheetViews>
  <sheetFormatPr defaultRowHeight="14.25" x14ac:dyDescent="0.2"/>
  <cols>
    <col min="1" max="1" width="4.125" customWidth="1"/>
    <col min="2" max="2" width="8.75" customWidth="1"/>
    <col min="3" max="3" width="11" customWidth="1"/>
    <col min="4" max="4" width="10.5" customWidth="1"/>
    <col min="5" max="5" width="7.25" customWidth="1"/>
    <col min="6" max="6" width="9.25" customWidth="1"/>
    <col min="8" max="8" width="10.75" customWidth="1"/>
    <col min="9" max="9" width="10.875" customWidth="1"/>
    <col min="10" max="10" width="7.375" customWidth="1"/>
    <col min="11" max="11" width="11.12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608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29" t="s">
        <v>17</v>
      </c>
      <c r="B7" s="30" t="s">
        <v>209</v>
      </c>
      <c r="C7" s="31" t="s">
        <v>210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2" t="s">
        <v>17</v>
      </c>
      <c r="B8" s="33" t="s">
        <v>211</v>
      </c>
      <c r="C8" s="33" t="s">
        <v>212</v>
      </c>
      <c r="D8" s="3"/>
      <c r="E8" s="3"/>
      <c r="F8" s="3"/>
      <c r="G8" s="3"/>
      <c r="H8" s="3"/>
      <c r="I8" s="2">
        <f t="shared" ref="I8:I39" si="0">SUM(D8:H8)</f>
        <v>0</v>
      </c>
      <c r="J8" s="2">
        <f t="shared" ref="J8:J39" si="1">AVERAGE(I8)/5</f>
        <v>0</v>
      </c>
      <c r="K8" s="2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32" t="s">
        <v>17</v>
      </c>
      <c r="B9" s="33" t="s">
        <v>213</v>
      </c>
      <c r="C9" s="33" t="s">
        <v>214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2" t="s">
        <v>17</v>
      </c>
      <c r="B10" s="33" t="s">
        <v>215</v>
      </c>
      <c r="C10" s="33" t="s">
        <v>216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2" t="s">
        <v>17</v>
      </c>
      <c r="B11" s="33" t="s">
        <v>217</v>
      </c>
      <c r="C11" s="33" t="s">
        <v>218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2" t="s">
        <v>17</v>
      </c>
      <c r="B12" s="33" t="s">
        <v>219</v>
      </c>
      <c r="C12" s="33" t="s">
        <v>220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2" t="s">
        <v>17</v>
      </c>
      <c r="B13" s="34" t="s">
        <v>221</v>
      </c>
      <c r="C13" s="33" t="s">
        <v>222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2" t="s">
        <v>17</v>
      </c>
      <c r="B14" s="33" t="s">
        <v>223</v>
      </c>
      <c r="C14" s="33" t="s">
        <v>224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2" t="s">
        <v>17</v>
      </c>
      <c r="B15" s="33" t="s">
        <v>225</v>
      </c>
      <c r="C15" s="33" t="s">
        <v>226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2" t="s">
        <v>17</v>
      </c>
      <c r="B16" s="33" t="s">
        <v>227</v>
      </c>
      <c r="C16" s="33" t="s">
        <v>228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2" t="s">
        <v>17</v>
      </c>
      <c r="B17" s="33" t="s">
        <v>229</v>
      </c>
      <c r="C17" s="33" t="s">
        <v>192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2" t="s">
        <v>17</v>
      </c>
      <c r="B18" s="33" t="s">
        <v>230</v>
      </c>
      <c r="C18" s="33" t="s">
        <v>231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2" t="s">
        <v>17</v>
      </c>
      <c r="B19" s="33" t="s">
        <v>232</v>
      </c>
      <c r="C19" s="33" t="s">
        <v>233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2" t="s">
        <v>17</v>
      </c>
      <c r="B20" s="33" t="s">
        <v>234</v>
      </c>
      <c r="C20" s="33" t="s">
        <v>235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2" t="s">
        <v>17</v>
      </c>
      <c r="B21" s="33" t="s">
        <v>236</v>
      </c>
      <c r="C21" s="33" t="s">
        <v>237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2" t="s">
        <v>17</v>
      </c>
      <c r="B22" s="33" t="s">
        <v>238</v>
      </c>
      <c r="C22" s="33" t="s">
        <v>239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2" t="s">
        <v>17</v>
      </c>
      <c r="B23" s="33" t="s">
        <v>240</v>
      </c>
      <c r="C23" s="33" t="s">
        <v>241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2" t="s">
        <v>50</v>
      </c>
      <c r="B24" s="33" t="s">
        <v>242</v>
      </c>
      <c r="C24" s="33" t="s">
        <v>243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2" t="s">
        <v>50</v>
      </c>
      <c r="B25" s="33" t="s">
        <v>244</v>
      </c>
      <c r="C25" s="33" t="s">
        <v>106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2" t="s">
        <v>50</v>
      </c>
      <c r="B26" s="33" t="s">
        <v>245</v>
      </c>
      <c r="C26" s="33" t="s">
        <v>246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2" t="s">
        <v>50</v>
      </c>
      <c r="B27" s="33" t="s">
        <v>247</v>
      </c>
      <c r="C27" s="33" t="s">
        <v>248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2" t="s">
        <v>50</v>
      </c>
      <c r="B28" s="33" t="s">
        <v>249</v>
      </c>
      <c r="C28" s="33" t="s">
        <v>250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2" t="s">
        <v>50</v>
      </c>
      <c r="B29" s="33" t="s">
        <v>251</v>
      </c>
      <c r="C29" s="33" t="s">
        <v>252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2" t="s">
        <v>50</v>
      </c>
      <c r="B30" s="33" t="s">
        <v>253</v>
      </c>
      <c r="C30" s="33" t="s">
        <v>254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2" t="s">
        <v>50</v>
      </c>
      <c r="B31" s="33" t="s">
        <v>255</v>
      </c>
      <c r="C31" s="33" t="s">
        <v>256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2" t="s">
        <v>50</v>
      </c>
      <c r="B32" s="33" t="s">
        <v>257</v>
      </c>
      <c r="C32" s="33" t="s">
        <v>258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2" t="s">
        <v>50</v>
      </c>
      <c r="B33" s="33" t="s">
        <v>259</v>
      </c>
      <c r="C33" s="33" t="s">
        <v>260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2" t="s">
        <v>50</v>
      </c>
      <c r="B34" s="33" t="s">
        <v>261</v>
      </c>
      <c r="C34" s="33" t="s">
        <v>262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2" t="s">
        <v>50</v>
      </c>
      <c r="B35" s="33" t="s">
        <v>263</v>
      </c>
      <c r="C35" s="33" t="s">
        <v>264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2" t="s">
        <v>50</v>
      </c>
      <c r="B36" s="33" t="s">
        <v>265</v>
      </c>
      <c r="C36" s="33" t="s">
        <v>116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5" t="s">
        <v>50</v>
      </c>
      <c r="B37" s="36" t="s">
        <v>266</v>
      </c>
      <c r="C37" s="36" t="s">
        <v>267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2" t="s">
        <v>50</v>
      </c>
      <c r="B38" s="33" t="s">
        <v>268</v>
      </c>
      <c r="C38" s="33" t="s">
        <v>269</v>
      </c>
      <c r="D38" s="1"/>
      <c r="E38" s="1"/>
      <c r="F38" s="1"/>
      <c r="G38" s="1"/>
      <c r="H38" s="1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7" t="s">
        <v>50</v>
      </c>
      <c r="B39" s="38" t="s">
        <v>270</v>
      </c>
      <c r="C39" s="38" t="s">
        <v>271</v>
      </c>
      <c r="D39" s="1"/>
      <c r="E39" s="1"/>
      <c r="F39" s="1"/>
      <c r="G39" s="1"/>
      <c r="H39" s="1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27"/>
      <c r="B40" s="27"/>
      <c r="C40" s="28" t="s">
        <v>16</v>
      </c>
      <c r="D40" s="11">
        <f>COUNTIF(D7:D39,"=4")</f>
        <v>0</v>
      </c>
      <c r="E40" s="11">
        <f t="shared" ref="E40:H40" si="3">COUNTIF(E7:E39,"=4")</f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</row>
    <row r="41" spans="1:11" ht="24" x14ac:dyDescent="0.55000000000000004">
      <c r="C41" s="11" t="s">
        <v>11</v>
      </c>
      <c r="D41" s="11">
        <f>COUNTIF(D7:D39,"=3")</f>
        <v>0</v>
      </c>
      <c r="E41" s="11">
        <f t="shared" ref="E41:H41" si="4">COUNTIF(E7:E39,"=3")</f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</row>
    <row r="42" spans="1:11" ht="24" x14ac:dyDescent="0.55000000000000004">
      <c r="C42" s="11" t="s">
        <v>12</v>
      </c>
      <c r="D42" s="11">
        <f>COUNTIF(D7:D39,"=2")</f>
        <v>0</v>
      </c>
      <c r="E42" s="11">
        <f t="shared" ref="E42:H42" si="5">COUNTIF(E7:E39,"=2")</f>
        <v>0</v>
      </c>
      <c r="F42" s="11">
        <f t="shared" si="5"/>
        <v>0</v>
      </c>
      <c r="G42" s="11">
        <f t="shared" si="5"/>
        <v>0</v>
      </c>
      <c r="H42" s="11">
        <f t="shared" si="5"/>
        <v>0</v>
      </c>
    </row>
    <row r="43" spans="1:11" ht="24" x14ac:dyDescent="0.55000000000000004">
      <c r="C43" s="11" t="s">
        <v>13</v>
      </c>
      <c r="D43" s="11">
        <f>COUNTIF(D7:D39,"=1")</f>
        <v>0</v>
      </c>
      <c r="E43" s="11">
        <f t="shared" ref="E43:H43" si="6">COUNTIF(E7:E39,"=1")</f>
        <v>0</v>
      </c>
      <c r="F43" s="11">
        <f t="shared" si="6"/>
        <v>0</v>
      </c>
      <c r="G43" s="11">
        <f t="shared" si="6"/>
        <v>0</v>
      </c>
      <c r="H43" s="11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0" workbookViewId="0">
      <selection activeCell="D42" sqref="D42:H42"/>
    </sheetView>
  </sheetViews>
  <sheetFormatPr defaultRowHeight="14.25" x14ac:dyDescent="0.2"/>
  <cols>
    <col min="1" max="1" width="4.125" customWidth="1"/>
    <col min="4" max="4" width="10.5" customWidth="1"/>
    <col min="5" max="5" width="8" customWidth="1"/>
    <col min="6" max="6" width="9.625" customWidth="1"/>
    <col min="8" max="8" width="10.5" customWidth="1"/>
    <col min="9" max="9" width="11.125" customWidth="1"/>
    <col min="10" max="10" width="5.125" customWidth="1"/>
    <col min="11" max="11" width="12.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609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6" t="s">
        <v>17</v>
      </c>
      <c r="B7" s="7" t="s">
        <v>272</v>
      </c>
      <c r="C7" s="7" t="s">
        <v>73</v>
      </c>
      <c r="D7" s="3"/>
      <c r="E7" s="3"/>
      <c r="F7" s="3"/>
      <c r="G7" s="3"/>
      <c r="H7" s="3"/>
      <c r="I7" s="2">
        <f t="shared" ref="I7:I38" si="0">SUM(D7:H7)</f>
        <v>0</v>
      </c>
      <c r="J7" s="2">
        <f t="shared" ref="J7:J38" si="1">AVERAGE(I7)/5</f>
        <v>0</v>
      </c>
      <c r="K7" s="2" t="b">
        <f t="shared" ref="K7:K38" si="2">IF(J7&gt;3,"ดีมาก",IF(J7&gt;2,"ดี",IF(J7&gt;1,"พอใช้",IF(J7&gt;0,"ปรับปรุง"))))</f>
        <v>0</v>
      </c>
    </row>
    <row r="8" spans="1:11" ht="24" x14ac:dyDescent="0.55000000000000004">
      <c r="A8" s="6" t="s">
        <v>17</v>
      </c>
      <c r="B8" s="7" t="s">
        <v>273</v>
      </c>
      <c r="C8" s="7" t="s">
        <v>274</v>
      </c>
      <c r="D8" s="3"/>
      <c r="E8" s="3"/>
      <c r="F8" s="3"/>
      <c r="G8" s="3"/>
      <c r="H8" s="3"/>
      <c r="I8" s="2">
        <f t="shared" si="0"/>
        <v>0</v>
      </c>
      <c r="J8" s="2">
        <f t="shared" si="1"/>
        <v>0</v>
      </c>
      <c r="K8" s="2" t="b">
        <f t="shared" si="2"/>
        <v>0</v>
      </c>
    </row>
    <row r="9" spans="1:11" ht="24" x14ac:dyDescent="0.55000000000000004">
      <c r="A9" s="6" t="s">
        <v>17</v>
      </c>
      <c r="B9" s="7" t="s">
        <v>275</v>
      </c>
      <c r="C9" s="7" t="s">
        <v>276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17</v>
      </c>
      <c r="B10" s="7" t="s">
        <v>277</v>
      </c>
      <c r="C10" s="7" t="s">
        <v>278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17</v>
      </c>
      <c r="B11" s="7" t="s">
        <v>279</v>
      </c>
      <c r="C11" s="7" t="s">
        <v>280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17</v>
      </c>
      <c r="B12" s="7" t="s">
        <v>281</v>
      </c>
      <c r="C12" s="7" t="s">
        <v>174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17</v>
      </c>
      <c r="B13" s="7" t="s">
        <v>282</v>
      </c>
      <c r="C13" s="7" t="s">
        <v>246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17</v>
      </c>
      <c r="B14" s="7" t="s">
        <v>283</v>
      </c>
      <c r="C14" s="7" t="s">
        <v>284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17</v>
      </c>
      <c r="B15" s="7" t="s">
        <v>285</v>
      </c>
      <c r="C15" s="7" t="s">
        <v>286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17</v>
      </c>
      <c r="B16" s="7" t="s">
        <v>287</v>
      </c>
      <c r="C16" s="7" t="s">
        <v>288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17</v>
      </c>
      <c r="B17" s="7" t="s">
        <v>289</v>
      </c>
      <c r="C17" s="7" t="s">
        <v>290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17</v>
      </c>
      <c r="B18" s="7" t="s">
        <v>291</v>
      </c>
      <c r="C18" s="7" t="s">
        <v>292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17</v>
      </c>
      <c r="B19" s="7" t="s">
        <v>293</v>
      </c>
      <c r="C19" s="7" t="s">
        <v>294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17</v>
      </c>
      <c r="B20" s="7" t="s">
        <v>295</v>
      </c>
      <c r="C20" s="7" t="s">
        <v>296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17</v>
      </c>
      <c r="B21" s="39" t="s">
        <v>297</v>
      </c>
      <c r="C21" s="7" t="s">
        <v>298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17</v>
      </c>
      <c r="B22" s="7" t="s">
        <v>299</v>
      </c>
      <c r="C22" s="7" t="s">
        <v>300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54" t="s">
        <v>17</v>
      </c>
      <c r="B23" s="40" t="s">
        <v>610</v>
      </c>
      <c r="C23" s="40" t="s">
        <v>611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50</v>
      </c>
      <c r="B24" s="7" t="s">
        <v>301</v>
      </c>
      <c r="C24" s="7" t="s">
        <v>302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6" t="s">
        <v>50</v>
      </c>
      <c r="B25" s="7" t="s">
        <v>303</v>
      </c>
      <c r="C25" s="7" t="s">
        <v>304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50</v>
      </c>
      <c r="B26" s="7" t="s">
        <v>305</v>
      </c>
      <c r="C26" s="7" t="s">
        <v>306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50</v>
      </c>
      <c r="B27" s="7" t="s">
        <v>307</v>
      </c>
      <c r="C27" s="7" t="s">
        <v>308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50</v>
      </c>
      <c r="B28" s="7" t="s">
        <v>309</v>
      </c>
      <c r="C28" s="7" t="s">
        <v>310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50</v>
      </c>
      <c r="B29" s="7" t="s">
        <v>311</v>
      </c>
      <c r="C29" s="7" t="s">
        <v>312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50</v>
      </c>
      <c r="B30" s="7" t="s">
        <v>313</v>
      </c>
      <c r="C30" s="7" t="s">
        <v>314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50</v>
      </c>
      <c r="B31" s="7" t="s">
        <v>315</v>
      </c>
      <c r="C31" s="7" t="s">
        <v>316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50</v>
      </c>
      <c r="B32" s="7" t="s">
        <v>317</v>
      </c>
      <c r="C32" s="7" t="s">
        <v>318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50</v>
      </c>
      <c r="B33" s="7" t="s">
        <v>68</v>
      </c>
      <c r="C33" s="7" t="s">
        <v>319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50</v>
      </c>
      <c r="B34" s="7" t="s">
        <v>320</v>
      </c>
      <c r="C34" s="7" t="s">
        <v>78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50</v>
      </c>
      <c r="B35" s="7" t="s">
        <v>321</v>
      </c>
      <c r="C35" s="7" t="s">
        <v>322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50</v>
      </c>
      <c r="B36" s="7" t="s">
        <v>323</v>
      </c>
      <c r="C36" s="7" t="s">
        <v>324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50</v>
      </c>
      <c r="B37" s="7" t="s">
        <v>325</v>
      </c>
      <c r="C37" s="7" t="s">
        <v>326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9" t="s">
        <v>50</v>
      </c>
      <c r="B38" s="10" t="s">
        <v>327</v>
      </c>
      <c r="C38" s="10" t="s">
        <v>328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2"/>
      <c r="B39" s="2"/>
      <c r="C39" s="11" t="s">
        <v>16</v>
      </c>
      <c r="D39" s="11">
        <f>COUNTIF(D7:D38,"=4")</f>
        <v>0</v>
      </c>
      <c r="E39" s="11">
        <f t="shared" ref="E39:H39" si="3">COUNTIF(E7:E38,"=4")</f>
        <v>0</v>
      </c>
      <c r="F39" s="11">
        <f t="shared" si="3"/>
        <v>0</v>
      </c>
      <c r="G39" s="11">
        <f t="shared" si="3"/>
        <v>0</v>
      </c>
      <c r="H39" s="11">
        <f t="shared" si="3"/>
        <v>0</v>
      </c>
      <c r="I39" s="2"/>
      <c r="J39" s="2"/>
      <c r="K39" s="2"/>
    </row>
    <row r="40" spans="1:11" ht="24" x14ac:dyDescent="0.55000000000000004">
      <c r="A40" s="2"/>
      <c r="B40" s="2"/>
      <c r="C40" s="11" t="s">
        <v>11</v>
      </c>
      <c r="D40" s="11">
        <f>COUNTIF(D7:D38,"=3")</f>
        <v>0</v>
      </c>
      <c r="E40" s="11">
        <f t="shared" ref="E40:H40" si="4">COUNTIF(E7:E38,"=3")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2"/>
      <c r="J40" s="2"/>
      <c r="K40" s="2"/>
    </row>
    <row r="41" spans="1:11" ht="24" x14ac:dyDescent="0.55000000000000004">
      <c r="A41" s="2"/>
      <c r="B41" s="2"/>
      <c r="C41" s="11" t="s">
        <v>12</v>
      </c>
      <c r="D41" s="11">
        <f>COUNTIF(D7:D38,"=2")</f>
        <v>0</v>
      </c>
      <c r="E41" s="11">
        <f t="shared" ref="E41:H41" si="5">COUNTIF(E7:E38,"=2")</f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2"/>
      <c r="J41" s="2"/>
      <c r="K41" s="2"/>
    </row>
    <row r="42" spans="1:11" ht="24" x14ac:dyDescent="0.55000000000000004">
      <c r="A42" s="2"/>
      <c r="B42" s="2"/>
      <c r="C42" s="11" t="s">
        <v>13</v>
      </c>
      <c r="D42" s="11">
        <f>COUNTIF(D7:D38,"=1")</f>
        <v>0</v>
      </c>
      <c r="E42" s="11">
        <f t="shared" ref="E42:H42" si="6">COUNTIF(E7:E38,"=1")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2"/>
      <c r="J42" s="2"/>
      <c r="K42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7" workbookViewId="0">
      <selection activeCell="D45" sqref="D45:H45"/>
    </sheetView>
  </sheetViews>
  <sheetFormatPr defaultRowHeight="19.5" x14ac:dyDescent="0.25"/>
  <cols>
    <col min="1" max="1" width="4.125" style="42" customWidth="1"/>
    <col min="2" max="2" width="8.375" style="42" customWidth="1"/>
    <col min="3" max="3" width="11.5" style="42" customWidth="1"/>
    <col min="4" max="4" width="10" customWidth="1"/>
    <col min="5" max="5" width="8" customWidth="1"/>
    <col min="6" max="7" width="8.5" customWidth="1"/>
    <col min="8" max="8" width="9.875" customWidth="1"/>
    <col min="9" max="9" width="11.375" customWidth="1"/>
    <col min="10" max="10" width="6.875" customWidth="1"/>
    <col min="11" max="11" width="13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612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18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29" t="s">
        <v>17</v>
      </c>
      <c r="B7" s="30" t="s">
        <v>158</v>
      </c>
      <c r="C7" s="31" t="s">
        <v>329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2" t="s">
        <v>17</v>
      </c>
      <c r="B8" s="33" t="s">
        <v>330</v>
      </c>
      <c r="C8" s="33" t="s">
        <v>331</v>
      </c>
      <c r="D8" s="3"/>
      <c r="E8" s="3"/>
      <c r="F8" s="3"/>
      <c r="G8" s="3"/>
      <c r="H8" s="3"/>
      <c r="I8" s="2">
        <f t="shared" ref="I8:I41" si="0">SUM(D8:H8)</f>
        <v>0</v>
      </c>
      <c r="J8" s="2">
        <f t="shared" ref="J8:J41" si="1">AVERAGE(I8)/5</f>
        <v>0</v>
      </c>
      <c r="K8" s="2" t="b">
        <f t="shared" ref="K8:K41" si="2">IF(J8&gt;3,"ดีมาก",IF(J8&gt;2,"ดี",IF(J8&gt;1,"พอใช้",IF(J8&gt;0,"ปรับปรุง"))))</f>
        <v>0</v>
      </c>
    </row>
    <row r="9" spans="1:11" ht="24" x14ac:dyDescent="0.55000000000000004">
      <c r="A9" s="32" t="s">
        <v>17</v>
      </c>
      <c r="B9" s="33" t="s">
        <v>333</v>
      </c>
      <c r="C9" s="33" t="s">
        <v>334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2" t="s">
        <v>17</v>
      </c>
      <c r="B10" s="33" t="s">
        <v>335</v>
      </c>
      <c r="C10" s="33" t="s">
        <v>336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2" t="s">
        <v>17</v>
      </c>
      <c r="B11" s="33" t="s">
        <v>337</v>
      </c>
      <c r="C11" s="33" t="s">
        <v>338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2" t="s">
        <v>17</v>
      </c>
      <c r="B12" s="33" t="s">
        <v>339</v>
      </c>
      <c r="C12" s="41" t="s">
        <v>340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2" t="s">
        <v>17</v>
      </c>
      <c r="B13" s="33" t="s">
        <v>341</v>
      </c>
      <c r="C13" s="33" t="s">
        <v>342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2" t="s">
        <v>17</v>
      </c>
      <c r="B14" s="33" t="s">
        <v>101</v>
      </c>
      <c r="C14" s="33" t="s">
        <v>343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2" t="s">
        <v>17</v>
      </c>
      <c r="B15" s="33" t="s">
        <v>344</v>
      </c>
      <c r="C15" s="33" t="s">
        <v>316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2" t="s">
        <v>17</v>
      </c>
      <c r="B16" s="33" t="s">
        <v>345</v>
      </c>
      <c r="C16" s="33" t="s">
        <v>346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2" t="s">
        <v>17</v>
      </c>
      <c r="B17" s="33" t="s">
        <v>227</v>
      </c>
      <c r="C17" s="33" t="s">
        <v>347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2" t="s">
        <v>17</v>
      </c>
      <c r="B18" s="33" t="s">
        <v>348</v>
      </c>
      <c r="C18" s="33" t="s">
        <v>349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2" t="s">
        <v>17</v>
      </c>
      <c r="B19" s="33" t="s">
        <v>350</v>
      </c>
      <c r="C19" s="33" t="s">
        <v>351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2" t="s">
        <v>17</v>
      </c>
      <c r="B20" s="33" t="s">
        <v>117</v>
      </c>
      <c r="C20" s="33" t="s">
        <v>352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2" t="s">
        <v>17</v>
      </c>
      <c r="B21" s="33" t="s">
        <v>353</v>
      </c>
      <c r="C21" s="33" t="s">
        <v>354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2" t="s">
        <v>17</v>
      </c>
      <c r="B22" s="33" t="s">
        <v>355</v>
      </c>
      <c r="C22" s="33" t="s">
        <v>356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2" t="s">
        <v>50</v>
      </c>
      <c r="B23" s="34" t="s">
        <v>357</v>
      </c>
      <c r="C23" s="33" t="s">
        <v>358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2" t="s">
        <v>50</v>
      </c>
      <c r="B24" s="33" t="s">
        <v>359</v>
      </c>
      <c r="C24" s="33" t="s">
        <v>360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2" t="s">
        <v>50</v>
      </c>
      <c r="B25" s="33" t="s">
        <v>361</v>
      </c>
      <c r="C25" s="33" t="s">
        <v>362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2" t="s">
        <v>50</v>
      </c>
      <c r="B26" s="33" t="s">
        <v>363</v>
      </c>
      <c r="C26" s="33" t="s">
        <v>364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2" t="s">
        <v>50</v>
      </c>
      <c r="B27" s="33" t="s">
        <v>365</v>
      </c>
      <c r="C27" s="33" t="s">
        <v>366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2" t="s">
        <v>50</v>
      </c>
      <c r="B28" s="33" t="s">
        <v>367</v>
      </c>
      <c r="C28" s="33" t="s">
        <v>368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2" t="s">
        <v>50</v>
      </c>
      <c r="B29" s="33" t="s">
        <v>369</v>
      </c>
      <c r="C29" s="33" t="s">
        <v>370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2" t="s">
        <v>50</v>
      </c>
      <c r="B30" s="33" t="s">
        <v>371</v>
      </c>
      <c r="C30" s="33" t="s">
        <v>372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2" t="s">
        <v>50</v>
      </c>
      <c r="B31" s="33" t="s">
        <v>373</v>
      </c>
      <c r="C31" s="33" t="s">
        <v>374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2" t="s">
        <v>50</v>
      </c>
      <c r="B32" s="33" t="s">
        <v>375</v>
      </c>
      <c r="C32" s="33" t="s">
        <v>376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2" t="s">
        <v>50</v>
      </c>
      <c r="B33" s="33" t="s">
        <v>377</v>
      </c>
      <c r="C33" s="33" t="s">
        <v>613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2" t="s">
        <v>50</v>
      </c>
      <c r="B34" s="33" t="s">
        <v>378</v>
      </c>
      <c r="C34" s="33" t="s">
        <v>379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2" t="s">
        <v>50</v>
      </c>
      <c r="B35" s="33" t="s">
        <v>380</v>
      </c>
      <c r="C35" s="33" t="s">
        <v>381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2" t="s">
        <v>50</v>
      </c>
      <c r="B36" s="33" t="s">
        <v>382</v>
      </c>
      <c r="C36" s="33" t="s">
        <v>383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2" t="s">
        <v>50</v>
      </c>
      <c r="B37" s="33" t="s">
        <v>142</v>
      </c>
      <c r="C37" s="33" t="s">
        <v>73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2" t="s">
        <v>50</v>
      </c>
      <c r="B38" s="33" t="s">
        <v>146</v>
      </c>
      <c r="C38" s="33" t="s">
        <v>340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2" t="s">
        <v>50</v>
      </c>
      <c r="B39" s="33" t="s">
        <v>384</v>
      </c>
      <c r="C39" s="33" t="s">
        <v>385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2" t="s">
        <v>50</v>
      </c>
      <c r="B40" s="33" t="s">
        <v>386</v>
      </c>
      <c r="C40" s="33" t="s">
        <v>387</v>
      </c>
      <c r="D40" s="1"/>
      <c r="E40" s="1"/>
      <c r="F40" s="1"/>
      <c r="G40" s="1"/>
      <c r="H40" s="1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35" t="s">
        <v>50</v>
      </c>
      <c r="B41" s="36" t="s">
        <v>388</v>
      </c>
      <c r="C41" s="36" t="s">
        <v>389</v>
      </c>
      <c r="D41" s="1"/>
      <c r="E41" s="1"/>
      <c r="F41" s="1"/>
      <c r="G41" s="1"/>
      <c r="H41" s="1"/>
      <c r="I41" s="2">
        <f t="shared" si="0"/>
        <v>0</v>
      </c>
      <c r="J41" s="2">
        <f t="shared" si="1"/>
        <v>0</v>
      </c>
      <c r="K41" s="2" t="b">
        <f t="shared" si="2"/>
        <v>0</v>
      </c>
    </row>
    <row r="42" spans="1:11" ht="24" x14ac:dyDescent="0.55000000000000004">
      <c r="C42" s="11" t="s">
        <v>16</v>
      </c>
      <c r="D42" s="11">
        <f>COUNTIF(D7:D41,"=4")</f>
        <v>0</v>
      </c>
      <c r="E42" s="11">
        <f t="shared" ref="E42:H42" si="3">COUNTIF(E7:E41,"=4")</f>
        <v>0</v>
      </c>
      <c r="F42" s="11">
        <f t="shared" si="3"/>
        <v>0</v>
      </c>
      <c r="G42" s="11">
        <f t="shared" si="3"/>
        <v>0</v>
      </c>
      <c r="H42" s="11">
        <f t="shared" si="3"/>
        <v>0</v>
      </c>
    </row>
    <row r="43" spans="1:11" ht="24" x14ac:dyDescent="0.55000000000000004">
      <c r="C43" s="11" t="s">
        <v>11</v>
      </c>
      <c r="D43" s="11">
        <f>COUNTIF(D7:D41,"=3")</f>
        <v>0</v>
      </c>
      <c r="E43" s="11">
        <f t="shared" ref="E43:H43" si="4">COUNTIF(E7:E41,"=3")</f>
        <v>0</v>
      </c>
      <c r="F43" s="11">
        <f t="shared" si="4"/>
        <v>0</v>
      </c>
      <c r="G43" s="11">
        <f t="shared" si="4"/>
        <v>0</v>
      </c>
      <c r="H43" s="11">
        <f t="shared" si="4"/>
        <v>0</v>
      </c>
    </row>
    <row r="44" spans="1:11" ht="24" x14ac:dyDescent="0.55000000000000004">
      <c r="C44" s="11" t="s">
        <v>12</v>
      </c>
      <c r="D44" s="11">
        <f>COUNTIF(D7:D41,"=2")</f>
        <v>0</v>
      </c>
      <c r="E44" s="11">
        <f t="shared" ref="E44:H44" si="5">COUNTIF(E7:E41,"=2")</f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</row>
    <row r="45" spans="1:11" ht="24" x14ac:dyDescent="0.55000000000000004">
      <c r="C45" s="11" t="s">
        <v>13</v>
      </c>
      <c r="D45" s="11">
        <f>COUNTIF(D7:D41,"=1")</f>
        <v>0</v>
      </c>
      <c r="E45" s="11">
        <f t="shared" ref="E45:H45" si="6">COUNTIF(E7:E41,"=1")</f>
        <v>0</v>
      </c>
      <c r="F45" s="11">
        <f t="shared" si="6"/>
        <v>0</v>
      </c>
      <c r="G45" s="11">
        <f t="shared" si="6"/>
        <v>0</v>
      </c>
      <c r="H45" s="11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3" workbookViewId="0">
      <selection activeCell="D48" sqref="D48"/>
    </sheetView>
  </sheetViews>
  <sheetFormatPr defaultRowHeight="14.25" x14ac:dyDescent="0.2"/>
  <cols>
    <col min="1" max="1" width="4.25" customWidth="1"/>
    <col min="3" max="3" width="12" customWidth="1"/>
    <col min="4" max="4" width="9.375" customWidth="1"/>
    <col min="5" max="5" width="7.75" customWidth="1"/>
    <col min="6" max="6" width="8.5" customWidth="1"/>
    <col min="7" max="7" width="10" customWidth="1"/>
    <col min="8" max="8" width="10.5" customWidth="1"/>
    <col min="9" max="9" width="11.25" customWidth="1"/>
    <col min="10" max="10" width="6.375" customWidth="1"/>
    <col min="11" max="11" width="12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614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18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22" t="s">
        <v>17</v>
      </c>
      <c r="B7" s="23" t="s">
        <v>390</v>
      </c>
      <c r="C7" s="24" t="s">
        <v>391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15" t="s">
        <v>17</v>
      </c>
      <c r="B8" s="16" t="s">
        <v>158</v>
      </c>
      <c r="C8" s="16" t="s">
        <v>392</v>
      </c>
      <c r="D8" s="3"/>
      <c r="E8" s="3"/>
      <c r="F8" s="3"/>
      <c r="G8" s="3"/>
      <c r="H8" s="3"/>
      <c r="I8" s="2">
        <f t="shared" ref="I8:I44" si="0">SUM(D8:H8)</f>
        <v>0</v>
      </c>
      <c r="J8" s="2">
        <f t="shared" ref="J8:J44" si="1">AVERAGE(I8)/5</f>
        <v>0</v>
      </c>
      <c r="K8" s="2" t="b">
        <f t="shared" ref="K8:K44" si="2">IF(J8&gt;3,"ดีมาก",IF(J8&gt;2,"ดี",IF(J8&gt;1,"พอใช้",IF(J8&gt;0,"ปรับปรุง"))))</f>
        <v>0</v>
      </c>
    </row>
    <row r="9" spans="1:11" ht="24" x14ac:dyDescent="0.55000000000000004">
      <c r="A9" s="15" t="s">
        <v>17</v>
      </c>
      <c r="B9" s="16" t="s">
        <v>393</v>
      </c>
      <c r="C9" s="16" t="s">
        <v>394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15" t="s">
        <v>17</v>
      </c>
      <c r="B10" s="16" t="s">
        <v>395</v>
      </c>
      <c r="C10" s="16" t="s">
        <v>396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15" t="s">
        <v>17</v>
      </c>
      <c r="B11" s="16" t="s">
        <v>397</v>
      </c>
      <c r="C11" s="16" t="s">
        <v>398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15" t="s">
        <v>17</v>
      </c>
      <c r="B12" s="16" t="s">
        <v>171</v>
      </c>
      <c r="C12" s="16" t="s">
        <v>399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15" t="s">
        <v>17</v>
      </c>
      <c r="B13" s="16" t="s">
        <v>400</v>
      </c>
      <c r="C13" s="16" t="s">
        <v>401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15" t="s">
        <v>17</v>
      </c>
      <c r="B14" s="26" t="s">
        <v>402</v>
      </c>
      <c r="C14" s="16" t="s">
        <v>403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15" t="s">
        <v>17</v>
      </c>
      <c r="B15" s="16" t="s">
        <v>404</v>
      </c>
      <c r="C15" s="16" t="s">
        <v>405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15" t="s">
        <v>17</v>
      </c>
      <c r="B16" s="16" t="s">
        <v>406</v>
      </c>
      <c r="C16" s="16" t="s">
        <v>407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15" t="s">
        <v>17</v>
      </c>
      <c r="B17" s="16" t="s">
        <v>408</v>
      </c>
      <c r="C17" s="16" t="s">
        <v>409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15" t="s">
        <v>17</v>
      </c>
      <c r="B18" s="16" t="s">
        <v>410</v>
      </c>
      <c r="C18" s="16" t="s">
        <v>411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15" t="s">
        <v>50</v>
      </c>
      <c r="B19" s="16" t="s">
        <v>412</v>
      </c>
      <c r="C19" s="16" t="s">
        <v>106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15" t="s">
        <v>50</v>
      </c>
      <c r="B20" s="16" t="s">
        <v>413</v>
      </c>
      <c r="C20" s="16" t="s">
        <v>414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15" t="s">
        <v>50</v>
      </c>
      <c r="B21" s="16" t="s">
        <v>415</v>
      </c>
      <c r="C21" s="16" t="s">
        <v>416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15" t="s">
        <v>50</v>
      </c>
      <c r="B22" s="16" t="s">
        <v>51</v>
      </c>
      <c r="C22" s="16" t="s">
        <v>210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15" t="s">
        <v>50</v>
      </c>
      <c r="B23" s="16" t="s">
        <v>417</v>
      </c>
      <c r="C23" s="16" t="s">
        <v>418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15" t="s">
        <v>50</v>
      </c>
      <c r="B24" s="16" t="s">
        <v>386</v>
      </c>
      <c r="C24" s="16" t="s">
        <v>419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15" t="s">
        <v>50</v>
      </c>
      <c r="B25" s="16" t="s">
        <v>420</v>
      </c>
      <c r="C25" s="16" t="s">
        <v>421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15" t="s">
        <v>50</v>
      </c>
      <c r="B26" s="16" t="s">
        <v>422</v>
      </c>
      <c r="C26" s="16" t="s">
        <v>423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15" t="s">
        <v>50</v>
      </c>
      <c r="B27" s="16" t="s">
        <v>424</v>
      </c>
      <c r="C27" s="16" t="s">
        <v>425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15" t="s">
        <v>50</v>
      </c>
      <c r="B28" s="16" t="s">
        <v>426</v>
      </c>
      <c r="C28" s="16" t="s">
        <v>427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15" t="s">
        <v>50</v>
      </c>
      <c r="B29" s="16" t="s">
        <v>428</v>
      </c>
      <c r="C29" s="16" t="s">
        <v>429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15" t="s">
        <v>50</v>
      </c>
      <c r="B30" s="16" t="s">
        <v>430</v>
      </c>
      <c r="C30" s="16" t="s">
        <v>78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15" t="s">
        <v>50</v>
      </c>
      <c r="B31" s="16" t="s">
        <v>431</v>
      </c>
      <c r="C31" s="16" t="s">
        <v>432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15" t="s">
        <v>50</v>
      </c>
      <c r="B32" s="16" t="s">
        <v>433</v>
      </c>
      <c r="C32" s="16" t="s">
        <v>434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15" t="s">
        <v>50</v>
      </c>
      <c r="B33" s="16" t="s">
        <v>435</v>
      </c>
      <c r="C33" s="16" t="s">
        <v>436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15" t="s">
        <v>50</v>
      </c>
      <c r="B34" s="16" t="s">
        <v>437</v>
      </c>
      <c r="C34" s="16" t="s">
        <v>438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15" t="s">
        <v>50</v>
      </c>
      <c r="B35" s="16" t="s">
        <v>83</v>
      </c>
      <c r="C35" s="16" t="s">
        <v>439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15" t="s">
        <v>50</v>
      </c>
      <c r="B36" s="16" t="s">
        <v>440</v>
      </c>
      <c r="C36" s="16" t="s">
        <v>332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15" t="s">
        <v>50</v>
      </c>
      <c r="B37" s="16" t="s">
        <v>441</v>
      </c>
      <c r="C37" s="16" t="s">
        <v>442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15" t="s">
        <v>50</v>
      </c>
      <c r="B38" s="16" t="s">
        <v>443</v>
      </c>
      <c r="C38" s="16" t="s">
        <v>444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15" t="s">
        <v>50</v>
      </c>
      <c r="B39" s="16" t="s">
        <v>445</v>
      </c>
      <c r="C39" s="16" t="s">
        <v>446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15" t="s">
        <v>50</v>
      </c>
      <c r="B40" s="16" t="s">
        <v>447</v>
      </c>
      <c r="C40" s="16" t="s">
        <v>448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15" t="s">
        <v>50</v>
      </c>
      <c r="B41" s="16" t="s">
        <v>449</v>
      </c>
      <c r="C41" s="16" t="s">
        <v>450</v>
      </c>
      <c r="D41" s="1"/>
      <c r="E41" s="1"/>
      <c r="F41" s="1"/>
      <c r="G41" s="1"/>
      <c r="H41" s="1"/>
      <c r="I41" s="2">
        <f t="shared" si="0"/>
        <v>0</v>
      </c>
      <c r="J41" s="2">
        <f t="shared" si="1"/>
        <v>0</v>
      </c>
      <c r="K41" s="2" t="b">
        <f t="shared" si="2"/>
        <v>0</v>
      </c>
    </row>
    <row r="42" spans="1:11" ht="24" x14ac:dyDescent="0.55000000000000004">
      <c r="A42" s="15" t="s">
        <v>50</v>
      </c>
      <c r="B42" s="16" t="s">
        <v>449</v>
      </c>
      <c r="C42" s="16" t="s">
        <v>451</v>
      </c>
      <c r="D42" s="1"/>
      <c r="E42" s="1"/>
      <c r="F42" s="1"/>
      <c r="G42" s="1"/>
      <c r="H42" s="1"/>
      <c r="I42" s="2">
        <f t="shared" si="0"/>
        <v>0</v>
      </c>
      <c r="J42" s="2">
        <f t="shared" si="1"/>
        <v>0</v>
      </c>
      <c r="K42" s="2" t="b">
        <f t="shared" si="2"/>
        <v>0</v>
      </c>
    </row>
    <row r="43" spans="1:11" ht="24" x14ac:dyDescent="0.55000000000000004">
      <c r="A43" s="43" t="s">
        <v>50</v>
      </c>
      <c r="B43" s="16" t="s">
        <v>452</v>
      </c>
      <c r="C43" s="16" t="s">
        <v>453</v>
      </c>
      <c r="D43" s="1"/>
      <c r="E43" s="1"/>
      <c r="F43" s="1"/>
      <c r="G43" s="1"/>
      <c r="H43" s="1"/>
      <c r="I43" s="2">
        <f t="shared" si="0"/>
        <v>0</v>
      </c>
      <c r="J43" s="2">
        <f t="shared" si="1"/>
        <v>0</v>
      </c>
      <c r="K43" s="2" t="b">
        <f t="shared" si="2"/>
        <v>0</v>
      </c>
    </row>
    <row r="44" spans="1:11" ht="24" x14ac:dyDescent="0.55000000000000004">
      <c r="A44" s="44" t="s">
        <v>50</v>
      </c>
      <c r="B44" s="17" t="s">
        <v>615</v>
      </c>
      <c r="C44" s="17" t="s">
        <v>616</v>
      </c>
      <c r="D44" s="1"/>
      <c r="E44" s="1"/>
      <c r="F44" s="1"/>
      <c r="G44" s="1"/>
      <c r="H44" s="1"/>
      <c r="I44" s="2">
        <f t="shared" si="0"/>
        <v>0</v>
      </c>
      <c r="J44" s="2">
        <f t="shared" si="1"/>
        <v>0</v>
      </c>
      <c r="K44" s="2" t="b">
        <f t="shared" si="2"/>
        <v>0</v>
      </c>
    </row>
    <row r="45" spans="1:11" ht="24" x14ac:dyDescent="0.55000000000000004">
      <c r="C45" s="11" t="s">
        <v>16</v>
      </c>
      <c r="D45" s="11">
        <f>COUNTIF(D7:D44,"=4")</f>
        <v>0</v>
      </c>
      <c r="E45" s="11">
        <f t="shared" ref="E45:H45" si="3">COUNTIF(E7:E44,"=4")</f>
        <v>0</v>
      </c>
      <c r="F45" s="11">
        <f t="shared" si="3"/>
        <v>0</v>
      </c>
      <c r="G45" s="11">
        <f t="shared" si="3"/>
        <v>0</v>
      </c>
      <c r="H45" s="11">
        <f t="shared" si="3"/>
        <v>0</v>
      </c>
    </row>
    <row r="46" spans="1:11" ht="24" x14ac:dyDescent="0.55000000000000004">
      <c r="C46" s="11" t="s">
        <v>11</v>
      </c>
      <c r="D46" s="11">
        <f>COUNTIF(D7:D44,"=3")</f>
        <v>0</v>
      </c>
      <c r="E46" s="11">
        <f t="shared" ref="E46:H46" si="4">COUNTIF(E7:E44,"=3")</f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</row>
    <row r="47" spans="1:11" ht="24" x14ac:dyDescent="0.55000000000000004">
      <c r="C47" s="11" t="s">
        <v>12</v>
      </c>
      <c r="D47" s="11">
        <f>COUNTIF(D7:D44,"=2")</f>
        <v>0</v>
      </c>
      <c r="E47" s="11">
        <f t="shared" ref="E47:H47" si="5">COUNTIF(E7:E44,"=2")</f>
        <v>0</v>
      </c>
      <c r="F47" s="11">
        <f t="shared" si="5"/>
        <v>0</v>
      </c>
      <c r="G47" s="11">
        <f t="shared" si="5"/>
        <v>0</v>
      </c>
      <c r="H47" s="11">
        <f t="shared" si="5"/>
        <v>0</v>
      </c>
    </row>
    <row r="48" spans="1:11" ht="24" x14ac:dyDescent="0.55000000000000004">
      <c r="C48" s="11" t="s">
        <v>13</v>
      </c>
      <c r="D48" s="11">
        <f>COUNTIF(D7:D44,"=1")</f>
        <v>0</v>
      </c>
      <c r="E48" s="11">
        <f t="shared" ref="E48:H48" si="6">COUNTIF(E7:E44,"=1")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7" workbookViewId="0">
      <selection activeCell="I46" sqref="I46"/>
    </sheetView>
  </sheetViews>
  <sheetFormatPr defaultRowHeight="14.25" x14ac:dyDescent="0.2"/>
  <cols>
    <col min="1" max="1" width="4" customWidth="1"/>
    <col min="2" max="2" width="8.375" customWidth="1"/>
    <col min="3" max="3" width="11.375" customWidth="1"/>
    <col min="4" max="4" width="10" customWidth="1"/>
    <col min="5" max="5" width="7" customWidth="1"/>
    <col min="6" max="6" width="9.125" customWidth="1"/>
    <col min="7" max="7" width="9.625" customWidth="1"/>
    <col min="8" max="8" width="10.25" customWidth="1"/>
    <col min="9" max="9" width="11" customWidth="1"/>
    <col min="10" max="10" width="6.875" customWidth="1"/>
    <col min="11" max="11" width="11.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617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29" t="s">
        <v>17</v>
      </c>
      <c r="B7" s="30" t="s">
        <v>454</v>
      </c>
      <c r="C7" s="31" t="s">
        <v>455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2" t="s">
        <v>17</v>
      </c>
      <c r="B8" s="33" t="s">
        <v>456</v>
      </c>
      <c r="C8" s="33" t="s">
        <v>423</v>
      </c>
      <c r="D8" s="3"/>
      <c r="E8" s="3"/>
      <c r="F8" s="3"/>
      <c r="G8" s="3"/>
      <c r="H8" s="3"/>
      <c r="I8" s="2">
        <f t="shared" ref="I8:I45" si="0">SUM(D8:H8)</f>
        <v>0</v>
      </c>
      <c r="J8" s="2">
        <f t="shared" ref="J8:J45" si="1">AVERAGE(I8)/5</f>
        <v>0</v>
      </c>
      <c r="K8" s="2" t="b">
        <f t="shared" ref="K8:K45" si="2">IF(J8&gt;3,"ดีมาก",IF(J8&gt;2,"ดี",IF(J8&gt;1,"พอใช้",IF(J8&gt;0,"ปรับปรุง"))))</f>
        <v>0</v>
      </c>
    </row>
    <row r="9" spans="1:11" ht="24" x14ac:dyDescent="0.55000000000000004">
      <c r="A9" s="32" t="s">
        <v>17</v>
      </c>
      <c r="B9" s="33" t="s">
        <v>457</v>
      </c>
      <c r="C9" s="33" t="s">
        <v>458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2" t="s">
        <v>17</v>
      </c>
      <c r="B10" s="33" t="s">
        <v>459</v>
      </c>
      <c r="C10" s="33" t="s">
        <v>460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2" t="s">
        <v>17</v>
      </c>
      <c r="B11" s="33" t="s">
        <v>461</v>
      </c>
      <c r="C11" s="33" t="s">
        <v>462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2" t="s">
        <v>17</v>
      </c>
      <c r="B12" s="33" t="s">
        <v>463</v>
      </c>
      <c r="C12" s="33" t="s">
        <v>464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2" t="s">
        <v>17</v>
      </c>
      <c r="B13" s="33" t="s">
        <v>167</v>
      </c>
      <c r="C13" s="33" t="s">
        <v>465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2" t="s">
        <v>17</v>
      </c>
      <c r="B14" s="33" t="s">
        <v>466</v>
      </c>
      <c r="C14" s="33" t="s">
        <v>467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2" t="s">
        <v>17</v>
      </c>
      <c r="B15" s="33" t="s">
        <v>468</v>
      </c>
      <c r="C15" s="33" t="s">
        <v>469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2" t="s">
        <v>17</v>
      </c>
      <c r="B16" s="33" t="s">
        <v>470</v>
      </c>
      <c r="C16" s="33" t="s">
        <v>78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2" t="s">
        <v>17</v>
      </c>
      <c r="B17" s="33" t="s">
        <v>471</v>
      </c>
      <c r="C17" s="33" t="s">
        <v>472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2" t="s">
        <v>17</v>
      </c>
      <c r="B18" s="34" t="s">
        <v>473</v>
      </c>
      <c r="C18" s="33" t="s">
        <v>474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2" t="s">
        <v>17</v>
      </c>
      <c r="B19" s="33" t="s">
        <v>475</v>
      </c>
      <c r="C19" s="33" t="s">
        <v>476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2" t="s">
        <v>17</v>
      </c>
      <c r="B20" s="33" t="s">
        <v>159</v>
      </c>
      <c r="C20" s="33" t="s">
        <v>477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2" t="s">
        <v>50</v>
      </c>
      <c r="B21" s="33" t="s">
        <v>478</v>
      </c>
      <c r="C21" s="33" t="s">
        <v>479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2" t="s">
        <v>50</v>
      </c>
      <c r="B22" s="33" t="s">
        <v>480</v>
      </c>
      <c r="C22" s="33" t="s">
        <v>481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2" t="s">
        <v>50</v>
      </c>
      <c r="B23" s="33" t="s">
        <v>482</v>
      </c>
      <c r="C23" s="33" t="s">
        <v>483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2" t="s">
        <v>50</v>
      </c>
      <c r="B24" s="33" t="s">
        <v>484</v>
      </c>
      <c r="C24" s="33" t="s">
        <v>485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2" t="s">
        <v>50</v>
      </c>
      <c r="B25" s="33" t="s">
        <v>486</v>
      </c>
      <c r="C25" s="33" t="s">
        <v>487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2" t="s">
        <v>50</v>
      </c>
      <c r="B26" s="33" t="s">
        <v>488</v>
      </c>
      <c r="C26" s="33" t="s">
        <v>489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2" t="s">
        <v>50</v>
      </c>
      <c r="B27" s="33" t="s">
        <v>490</v>
      </c>
      <c r="C27" s="33" t="s">
        <v>491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2" t="s">
        <v>50</v>
      </c>
      <c r="B28" s="33" t="s">
        <v>492</v>
      </c>
      <c r="C28" s="33" t="s">
        <v>493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2" t="s">
        <v>50</v>
      </c>
      <c r="B29" s="33" t="s">
        <v>494</v>
      </c>
      <c r="C29" s="33" t="s">
        <v>495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2" t="s">
        <v>50</v>
      </c>
      <c r="B30" s="33" t="s">
        <v>496</v>
      </c>
      <c r="C30" s="33" t="s">
        <v>497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2" t="s">
        <v>50</v>
      </c>
      <c r="B31" s="33" t="s">
        <v>498</v>
      </c>
      <c r="C31" s="33" t="s">
        <v>499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2" t="s">
        <v>50</v>
      </c>
      <c r="B32" s="33" t="s">
        <v>500</v>
      </c>
      <c r="C32" s="33" t="s">
        <v>501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2" t="s">
        <v>50</v>
      </c>
      <c r="B33" s="33" t="s">
        <v>502</v>
      </c>
      <c r="C33" s="33" t="s">
        <v>503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2" t="s">
        <v>50</v>
      </c>
      <c r="B34" s="33" t="s">
        <v>504</v>
      </c>
      <c r="C34" s="33" t="s">
        <v>505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2" t="s">
        <v>50</v>
      </c>
      <c r="B35" s="33" t="s">
        <v>506</v>
      </c>
      <c r="C35" s="33" t="s">
        <v>507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2" t="s">
        <v>50</v>
      </c>
      <c r="B36" s="33" t="s">
        <v>508</v>
      </c>
      <c r="C36" s="33" t="s">
        <v>509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2" t="s">
        <v>50</v>
      </c>
      <c r="B37" s="33" t="s">
        <v>510</v>
      </c>
      <c r="C37" s="33" t="s">
        <v>511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2" t="s">
        <v>50</v>
      </c>
      <c r="B38" s="33" t="s">
        <v>512</v>
      </c>
      <c r="C38" s="33" t="s">
        <v>513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2" t="s">
        <v>50</v>
      </c>
      <c r="B39" s="33" t="s">
        <v>514</v>
      </c>
      <c r="C39" s="33" t="s">
        <v>515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2" t="s">
        <v>50</v>
      </c>
      <c r="B40" s="33" t="s">
        <v>516</v>
      </c>
      <c r="C40" s="33" t="s">
        <v>517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32" t="s">
        <v>50</v>
      </c>
      <c r="B41" s="33" t="s">
        <v>518</v>
      </c>
      <c r="C41" s="33" t="s">
        <v>519</v>
      </c>
      <c r="D41" s="1"/>
      <c r="E41" s="1"/>
      <c r="F41" s="1"/>
      <c r="G41" s="1"/>
      <c r="H41" s="1"/>
      <c r="I41" s="2">
        <f t="shared" si="0"/>
        <v>0</v>
      </c>
      <c r="J41" s="2">
        <f t="shared" si="1"/>
        <v>0</v>
      </c>
      <c r="K41" s="2" t="b">
        <f t="shared" si="2"/>
        <v>0</v>
      </c>
    </row>
    <row r="42" spans="1:11" ht="24" x14ac:dyDescent="0.55000000000000004">
      <c r="A42" s="32" t="s">
        <v>50</v>
      </c>
      <c r="B42" s="33" t="s">
        <v>142</v>
      </c>
      <c r="C42" s="33" t="s">
        <v>520</v>
      </c>
      <c r="D42" s="1"/>
      <c r="E42" s="1"/>
      <c r="F42" s="1"/>
      <c r="G42" s="1"/>
      <c r="H42" s="1"/>
      <c r="I42" s="2">
        <f t="shared" si="0"/>
        <v>0</v>
      </c>
      <c r="J42" s="2">
        <f t="shared" si="1"/>
        <v>0</v>
      </c>
      <c r="K42" s="2" t="b">
        <f t="shared" si="2"/>
        <v>0</v>
      </c>
    </row>
    <row r="43" spans="1:11" ht="24" x14ac:dyDescent="0.55000000000000004">
      <c r="A43" s="32" t="s">
        <v>50</v>
      </c>
      <c r="B43" s="33" t="s">
        <v>521</v>
      </c>
      <c r="C43" s="33" t="s">
        <v>128</v>
      </c>
      <c r="D43" s="1"/>
      <c r="E43" s="1"/>
      <c r="F43" s="1"/>
      <c r="G43" s="1"/>
      <c r="H43" s="1"/>
      <c r="I43" s="2">
        <f t="shared" si="0"/>
        <v>0</v>
      </c>
      <c r="J43" s="2">
        <f t="shared" si="1"/>
        <v>0</v>
      </c>
      <c r="K43" s="2" t="b">
        <f t="shared" si="2"/>
        <v>0</v>
      </c>
    </row>
    <row r="44" spans="1:11" ht="24" x14ac:dyDescent="0.55000000000000004">
      <c r="A44" s="32" t="s">
        <v>50</v>
      </c>
      <c r="B44" s="33" t="s">
        <v>521</v>
      </c>
      <c r="C44" s="33" t="s">
        <v>522</v>
      </c>
      <c r="D44" s="1"/>
      <c r="E44" s="1"/>
      <c r="F44" s="1"/>
      <c r="G44" s="1"/>
      <c r="H44" s="1"/>
      <c r="I44" s="2">
        <f t="shared" si="0"/>
        <v>0</v>
      </c>
      <c r="J44" s="2">
        <f t="shared" si="1"/>
        <v>0</v>
      </c>
      <c r="K44" s="2" t="b">
        <f t="shared" si="2"/>
        <v>0</v>
      </c>
    </row>
    <row r="45" spans="1:11" ht="24" x14ac:dyDescent="0.55000000000000004">
      <c r="A45" s="35" t="s">
        <v>50</v>
      </c>
      <c r="B45" s="36" t="s">
        <v>523</v>
      </c>
      <c r="C45" s="36" t="s">
        <v>524</v>
      </c>
      <c r="D45" s="1"/>
      <c r="E45" s="1"/>
      <c r="F45" s="1"/>
      <c r="G45" s="1"/>
      <c r="H45" s="1"/>
      <c r="I45" s="2">
        <f t="shared" si="0"/>
        <v>0</v>
      </c>
      <c r="J45" s="2">
        <f t="shared" si="1"/>
        <v>0</v>
      </c>
      <c r="K45" s="2" t="b">
        <f t="shared" si="2"/>
        <v>0</v>
      </c>
    </row>
    <row r="46" spans="1:11" ht="24" x14ac:dyDescent="0.55000000000000004">
      <c r="C46" s="11" t="s">
        <v>16</v>
      </c>
      <c r="D46" s="11">
        <f>COUNTIF(D7:D45,"=4")</f>
        <v>0</v>
      </c>
      <c r="E46" s="11">
        <f t="shared" ref="E46:H46" si="3">COUNTIF(E7:E45,"=4")</f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</row>
    <row r="47" spans="1:11" ht="24" x14ac:dyDescent="0.55000000000000004">
      <c r="C47" s="11" t="s">
        <v>11</v>
      </c>
      <c r="D47" s="11">
        <f>COUNTIF(D7:D45,"=3")</f>
        <v>0</v>
      </c>
      <c r="E47" s="11">
        <f t="shared" ref="E47:H47" si="4">COUNTIF(E7:E45,"=3")</f>
        <v>0</v>
      </c>
      <c r="F47" s="11">
        <f t="shared" si="4"/>
        <v>0</v>
      </c>
      <c r="G47" s="11">
        <f t="shared" si="4"/>
        <v>0</v>
      </c>
      <c r="H47" s="11">
        <f t="shared" si="4"/>
        <v>0</v>
      </c>
    </row>
    <row r="48" spans="1:11" ht="24" x14ac:dyDescent="0.55000000000000004">
      <c r="C48" s="11" t="s">
        <v>12</v>
      </c>
      <c r="D48" s="11">
        <f>COUNTIF(D7:D45,"=2")</f>
        <v>0</v>
      </c>
      <c r="E48" s="11">
        <f t="shared" ref="E48:H48" si="5">COUNTIF(E7:E45,"=2")</f>
        <v>0</v>
      </c>
      <c r="F48" s="11">
        <f t="shared" si="5"/>
        <v>0</v>
      </c>
      <c r="G48" s="11">
        <f t="shared" si="5"/>
        <v>0</v>
      </c>
      <c r="H48" s="11">
        <f t="shared" si="5"/>
        <v>0</v>
      </c>
    </row>
    <row r="49" spans="3:8" ht="24" x14ac:dyDescent="0.55000000000000004">
      <c r="C49" s="11" t="s">
        <v>13</v>
      </c>
      <c r="D49" s="11">
        <f>COUNTIF(D7:D45,"=1")</f>
        <v>0</v>
      </c>
      <c r="E49" s="11">
        <f t="shared" ref="E49:H49" si="6">COUNTIF(E7:E45,"=1")</f>
        <v>0</v>
      </c>
      <c r="F49" s="11">
        <f t="shared" si="6"/>
        <v>0</v>
      </c>
      <c r="G49" s="11">
        <f t="shared" si="6"/>
        <v>0</v>
      </c>
      <c r="H49" s="11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2" workbookViewId="0">
      <selection activeCell="D47" sqref="D47:H47"/>
    </sheetView>
  </sheetViews>
  <sheetFormatPr defaultRowHeight="14.25" x14ac:dyDescent="0.2"/>
  <cols>
    <col min="1" max="1" width="3.875" customWidth="1"/>
    <col min="2" max="2" width="8.75" customWidth="1"/>
    <col min="3" max="3" width="11.75" customWidth="1"/>
    <col min="4" max="4" width="9.125" customWidth="1"/>
    <col min="5" max="5" width="7.125" customWidth="1"/>
    <col min="6" max="6" width="8.875" customWidth="1"/>
    <col min="7" max="7" width="9.125" customWidth="1"/>
    <col min="8" max="8" width="10.25" customWidth="1"/>
    <col min="9" max="9" width="10.12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618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49" t="s">
        <v>2</v>
      </c>
      <c r="B5" s="49"/>
      <c r="C5" s="49"/>
      <c r="D5" s="48" t="s">
        <v>3</v>
      </c>
      <c r="E5" s="48"/>
      <c r="F5" s="48"/>
      <c r="G5" s="48"/>
      <c r="H5" s="48"/>
      <c r="I5" s="49" t="s">
        <v>4</v>
      </c>
      <c r="J5" s="49" t="s">
        <v>15</v>
      </c>
      <c r="K5" s="49" t="s">
        <v>5</v>
      </c>
    </row>
    <row r="6" spans="1:11" ht="24" x14ac:dyDescent="0.55000000000000004">
      <c r="A6" s="49"/>
      <c r="B6" s="49"/>
      <c r="C6" s="49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49"/>
      <c r="J6" s="49"/>
      <c r="K6" s="49"/>
    </row>
    <row r="7" spans="1:11" ht="24" x14ac:dyDescent="0.55000000000000004">
      <c r="A7" s="45" t="s">
        <v>17</v>
      </c>
      <c r="B7" s="31" t="s">
        <v>525</v>
      </c>
      <c r="C7" s="31" t="s">
        <v>526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2" t="s">
        <v>17</v>
      </c>
      <c r="B8" s="33" t="s">
        <v>527</v>
      </c>
      <c r="C8" s="33" t="s">
        <v>528</v>
      </c>
      <c r="D8" s="3"/>
      <c r="E8" s="3"/>
      <c r="F8" s="3"/>
      <c r="G8" s="3"/>
      <c r="H8" s="3"/>
      <c r="I8" s="2">
        <f t="shared" ref="I8:I43" si="0">SUM(D8:H8)</f>
        <v>0</v>
      </c>
      <c r="J8" s="2">
        <f t="shared" ref="J8:J43" si="1">AVERAGE(I8)/5</f>
        <v>0</v>
      </c>
      <c r="K8" s="2" t="b">
        <f t="shared" ref="K8:K43" si="2">IF(J8&gt;3,"ดีมาก",IF(J8&gt;2,"ดี",IF(J8&gt;1,"พอใช้",IF(J8&gt;0,"ปรับปรุง"))))</f>
        <v>0</v>
      </c>
    </row>
    <row r="9" spans="1:11" ht="24" x14ac:dyDescent="0.55000000000000004">
      <c r="A9" s="32" t="s">
        <v>17</v>
      </c>
      <c r="B9" s="33" t="s">
        <v>529</v>
      </c>
      <c r="C9" s="33" t="s">
        <v>530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2" t="s">
        <v>17</v>
      </c>
      <c r="B10" s="33" t="s">
        <v>531</v>
      </c>
      <c r="C10" s="33" t="s">
        <v>532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2" t="s">
        <v>17</v>
      </c>
      <c r="B11" s="33" t="s">
        <v>533</v>
      </c>
      <c r="C11" s="33" t="s">
        <v>534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2" t="s">
        <v>17</v>
      </c>
      <c r="B12" s="33" t="s">
        <v>535</v>
      </c>
      <c r="C12" s="33" t="s">
        <v>536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2" t="s">
        <v>17</v>
      </c>
      <c r="B13" s="33" t="s">
        <v>537</v>
      </c>
      <c r="C13" s="33" t="s">
        <v>538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2" t="s">
        <v>17</v>
      </c>
      <c r="B14" s="33" t="s">
        <v>539</v>
      </c>
      <c r="C14" s="33" t="s">
        <v>540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2" t="s">
        <v>50</v>
      </c>
      <c r="B15" s="33" t="s">
        <v>541</v>
      </c>
      <c r="C15" s="33" t="s">
        <v>542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2" t="s">
        <v>50</v>
      </c>
      <c r="B16" s="33" t="s">
        <v>541</v>
      </c>
      <c r="C16" s="33" t="s">
        <v>543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2" t="s">
        <v>50</v>
      </c>
      <c r="B17" s="33" t="s">
        <v>544</v>
      </c>
      <c r="C17" s="33" t="s">
        <v>545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2" t="s">
        <v>50</v>
      </c>
      <c r="B18" s="33" t="s">
        <v>546</v>
      </c>
      <c r="C18" s="33" t="s">
        <v>547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2" t="s">
        <v>50</v>
      </c>
      <c r="B19" s="33" t="s">
        <v>548</v>
      </c>
      <c r="C19" s="33" t="s">
        <v>549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2" t="s">
        <v>50</v>
      </c>
      <c r="B20" s="33" t="s">
        <v>550</v>
      </c>
      <c r="C20" s="33" t="s">
        <v>551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2" t="s">
        <v>50</v>
      </c>
      <c r="B21" s="33" t="s">
        <v>552</v>
      </c>
      <c r="C21" s="33" t="s">
        <v>553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2" t="s">
        <v>50</v>
      </c>
      <c r="B22" s="33" t="s">
        <v>554</v>
      </c>
      <c r="C22" s="33" t="s">
        <v>351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2" t="s">
        <v>50</v>
      </c>
      <c r="B23" s="33" t="s">
        <v>555</v>
      </c>
      <c r="C23" s="33" t="s">
        <v>556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2" t="s">
        <v>50</v>
      </c>
      <c r="B24" s="33" t="s">
        <v>557</v>
      </c>
      <c r="C24" s="33" t="s">
        <v>558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2" t="s">
        <v>50</v>
      </c>
      <c r="B25" s="33" t="s">
        <v>244</v>
      </c>
      <c r="C25" s="33" t="s">
        <v>559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2" t="s">
        <v>50</v>
      </c>
      <c r="B26" s="33" t="s">
        <v>560</v>
      </c>
      <c r="C26" s="33" t="s">
        <v>561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2" t="s">
        <v>50</v>
      </c>
      <c r="B27" s="33" t="s">
        <v>562</v>
      </c>
      <c r="C27" s="33" t="s">
        <v>563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2" t="s">
        <v>50</v>
      </c>
      <c r="B28" s="33" t="s">
        <v>564</v>
      </c>
      <c r="C28" s="33" t="s">
        <v>565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2" t="s">
        <v>50</v>
      </c>
      <c r="B29" s="33" t="s">
        <v>566</v>
      </c>
      <c r="C29" s="33" t="s">
        <v>567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2" t="s">
        <v>50</v>
      </c>
      <c r="B30" s="33" t="s">
        <v>568</v>
      </c>
      <c r="C30" s="33" t="s">
        <v>569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2" t="s">
        <v>50</v>
      </c>
      <c r="B31" s="33" t="s">
        <v>570</v>
      </c>
      <c r="C31" s="33" t="s">
        <v>571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2" t="s">
        <v>50</v>
      </c>
      <c r="B32" s="33" t="s">
        <v>572</v>
      </c>
      <c r="C32" s="33" t="s">
        <v>573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2" t="s">
        <v>50</v>
      </c>
      <c r="B33" s="33" t="s">
        <v>574</v>
      </c>
      <c r="C33" s="33" t="s">
        <v>575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2" t="s">
        <v>50</v>
      </c>
      <c r="B34" s="33" t="s">
        <v>68</v>
      </c>
      <c r="C34" s="33" t="s">
        <v>576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2" t="s">
        <v>50</v>
      </c>
      <c r="B35" s="33" t="s">
        <v>577</v>
      </c>
      <c r="C35" s="33" t="s">
        <v>578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2" t="s">
        <v>50</v>
      </c>
      <c r="B36" s="33" t="s">
        <v>579</v>
      </c>
      <c r="C36" s="33" t="s">
        <v>580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2" t="s">
        <v>50</v>
      </c>
      <c r="B37" s="33" t="s">
        <v>581</v>
      </c>
      <c r="C37" s="33" t="s">
        <v>582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2" t="s">
        <v>50</v>
      </c>
      <c r="B38" s="33" t="s">
        <v>583</v>
      </c>
      <c r="C38" s="33" t="s">
        <v>78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2" t="s">
        <v>50</v>
      </c>
      <c r="B39" s="33" t="s">
        <v>584</v>
      </c>
      <c r="C39" s="33" t="s">
        <v>585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2" t="s">
        <v>50</v>
      </c>
      <c r="B40" s="33" t="s">
        <v>586</v>
      </c>
      <c r="C40" s="33" t="s">
        <v>587</v>
      </c>
      <c r="D40" s="1"/>
      <c r="E40" s="1"/>
      <c r="F40" s="1"/>
      <c r="G40" s="1"/>
      <c r="H40" s="1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32" t="s">
        <v>50</v>
      </c>
      <c r="B41" s="33" t="s">
        <v>588</v>
      </c>
      <c r="C41" s="33" t="s">
        <v>589</v>
      </c>
      <c r="D41" s="1"/>
      <c r="E41" s="1"/>
      <c r="F41" s="1"/>
      <c r="G41" s="1"/>
      <c r="H41" s="1"/>
      <c r="I41" s="2">
        <f t="shared" si="0"/>
        <v>0</v>
      </c>
      <c r="J41" s="2">
        <f t="shared" si="1"/>
        <v>0</v>
      </c>
      <c r="K41" s="2" t="b">
        <f t="shared" si="2"/>
        <v>0</v>
      </c>
    </row>
    <row r="42" spans="1:11" ht="24" x14ac:dyDescent="0.55000000000000004">
      <c r="A42" s="32" t="s">
        <v>50</v>
      </c>
      <c r="B42" s="33" t="s">
        <v>590</v>
      </c>
      <c r="C42" s="33" t="s">
        <v>591</v>
      </c>
      <c r="D42" s="1"/>
      <c r="E42" s="1"/>
      <c r="F42" s="1"/>
      <c r="G42" s="1"/>
      <c r="H42" s="1"/>
      <c r="I42" s="2">
        <f t="shared" si="0"/>
        <v>0</v>
      </c>
      <c r="J42" s="2">
        <f t="shared" si="1"/>
        <v>0</v>
      </c>
      <c r="K42" s="2" t="b">
        <f t="shared" si="2"/>
        <v>0</v>
      </c>
    </row>
    <row r="43" spans="1:11" ht="24" x14ac:dyDescent="0.55000000000000004">
      <c r="A43" s="46" t="s">
        <v>50</v>
      </c>
      <c r="B43" s="47" t="s">
        <v>592</v>
      </c>
      <c r="C43" s="47" t="s">
        <v>593</v>
      </c>
      <c r="D43" s="1"/>
      <c r="E43" s="1"/>
      <c r="F43" s="1"/>
      <c r="G43" s="1"/>
      <c r="H43" s="1"/>
      <c r="I43" s="2">
        <f t="shared" si="0"/>
        <v>0</v>
      </c>
      <c r="J43" s="2">
        <f t="shared" si="1"/>
        <v>0</v>
      </c>
      <c r="K43" s="2" t="b">
        <f t="shared" si="2"/>
        <v>0</v>
      </c>
    </row>
    <row r="44" spans="1:11" ht="24" x14ac:dyDescent="0.55000000000000004">
      <c r="C44" s="11" t="s">
        <v>16</v>
      </c>
      <c r="D44" s="11">
        <f>COUNTIF(D7:D43,"=4")</f>
        <v>0</v>
      </c>
      <c r="E44" s="11">
        <f t="shared" ref="E44:H44" si="3">COUNTIF(E7:E43,"=4")</f>
        <v>0</v>
      </c>
      <c r="F44" s="11">
        <f t="shared" si="3"/>
        <v>0</v>
      </c>
      <c r="G44" s="11">
        <f t="shared" si="3"/>
        <v>0</v>
      </c>
      <c r="H44" s="11">
        <f t="shared" si="3"/>
        <v>0</v>
      </c>
    </row>
    <row r="45" spans="1:11" ht="24" x14ac:dyDescent="0.55000000000000004">
      <c r="C45" s="11" t="s">
        <v>11</v>
      </c>
      <c r="D45" s="11">
        <f>COUNTIF(D7:D43,"=3")</f>
        <v>0</v>
      </c>
      <c r="E45" s="11">
        <f t="shared" ref="E45:H45" si="4">COUNTIF(E7:E43,"=3")</f>
        <v>0</v>
      </c>
      <c r="F45" s="11">
        <f t="shared" si="4"/>
        <v>0</v>
      </c>
      <c r="G45" s="11">
        <f t="shared" si="4"/>
        <v>0</v>
      </c>
      <c r="H45" s="11">
        <f t="shared" si="4"/>
        <v>0</v>
      </c>
    </row>
    <row r="46" spans="1:11" ht="24" x14ac:dyDescent="0.55000000000000004">
      <c r="C46" s="11" t="s">
        <v>12</v>
      </c>
      <c r="D46" s="11">
        <f>COUNTIF(D7:D43,"=2")</f>
        <v>0</v>
      </c>
      <c r="E46" s="11">
        <f t="shared" ref="E46:H46" si="5">COUNTIF(E7:E43,"=2")</f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</row>
    <row r="47" spans="1:11" ht="24" x14ac:dyDescent="0.55000000000000004">
      <c r="C47" s="11" t="s">
        <v>13</v>
      </c>
      <c r="D47" s="11">
        <f>COUNTIF(D7:D43,"=1")</f>
        <v>0</v>
      </c>
      <c r="E47" s="11">
        <f t="shared" ref="E47:H47" si="6">COUNTIF(E7:E43,"=1")</f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2019-01-06T03:43:25Z</dcterms:created>
  <dcterms:modified xsi:type="dcterms:W3CDTF">2020-10-08T04:01:08Z</dcterms:modified>
</cp:coreProperties>
</file>